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xr:revisionPtr revIDLastSave="0" documentId="8_{F8E5F38D-1807-425A-BF2F-8303B4F86E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 разред" sheetId="12" r:id="rId1"/>
  </sheets>
  <definedNames>
    <definedName name="_xlnm._FilterDatabase" localSheetId="0" hidden="1">'6. разред'!$B$8:$H$8</definedName>
    <definedName name="_xlnm.Print_Area" localSheetId="0">'6. разред'!$A$1:$G$193</definedName>
    <definedName name="_xlnm.Print_Titles" localSheetId="0">'6. разред'!$8:$8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3" i="12" l="1"/>
  <c r="M193" i="12"/>
  <c r="L193" i="12"/>
  <c r="K193" i="12"/>
  <c r="J193" i="12"/>
  <c r="I193" i="12"/>
  <c r="A193" i="12"/>
  <c r="O193" i="12" s="1"/>
  <c r="N192" i="12"/>
  <c r="M192" i="12"/>
  <c r="L192" i="12"/>
  <c r="K192" i="12"/>
  <c r="J192" i="12"/>
  <c r="I192" i="12"/>
  <c r="A192" i="12"/>
  <c r="O192" i="12" s="1"/>
  <c r="N191" i="12"/>
  <c r="M191" i="12"/>
  <c r="L191" i="12"/>
  <c r="K191" i="12"/>
  <c r="J191" i="12"/>
  <c r="I191" i="12"/>
  <c r="A191" i="12"/>
  <c r="O191" i="12" s="1"/>
  <c r="N190" i="12"/>
  <c r="M190" i="12"/>
  <c r="L190" i="12"/>
  <c r="K190" i="12"/>
  <c r="J190" i="12"/>
  <c r="I190" i="12"/>
  <c r="A190" i="12"/>
  <c r="O190" i="12" s="1"/>
  <c r="N189" i="12"/>
  <c r="M189" i="12"/>
  <c r="L189" i="12"/>
  <c r="K189" i="12"/>
  <c r="J189" i="12"/>
  <c r="I189" i="12"/>
  <c r="A189" i="12"/>
  <c r="O189" i="12" s="1"/>
  <c r="N188" i="12"/>
  <c r="M188" i="12"/>
  <c r="L188" i="12"/>
  <c r="K188" i="12"/>
  <c r="J188" i="12"/>
  <c r="I188" i="12"/>
  <c r="A188" i="12"/>
  <c r="O188" i="12" s="1"/>
  <c r="N187" i="12"/>
  <c r="M187" i="12"/>
  <c r="L187" i="12"/>
  <c r="K187" i="12"/>
  <c r="J187" i="12"/>
  <c r="I187" i="12"/>
  <c r="A187" i="12"/>
  <c r="O187" i="12" s="1"/>
  <c r="N186" i="12"/>
  <c r="M186" i="12"/>
  <c r="L186" i="12"/>
  <c r="K186" i="12"/>
  <c r="J186" i="12"/>
  <c r="I186" i="12"/>
  <c r="A186" i="12"/>
  <c r="O186" i="12" s="1"/>
  <c r="N185" i="12"/>
  <c r="M185" i="12"/>
  <c r="L185" i="12"/>
  <c r="K185" i="12"/>
  <c r="J185" i="12"/>
  <c r="I185" i="12"/>
  <c r="A185" i="12"/>
  <c r="O185" i="12" s="1"/>
  <c r="N184" i="12"/>
  <c r="M184" i="12"/>
  <c r="L184" i="12"/>
  <c r="K184" i="12"/>
  <c r="J184" i="12"/>
  <c r="I184" i="12"/>
  <c r="A184" i="12"/>
  <c r="O184" i="12" s="1"/>
  <c r="N183" i="12"/>
  <c r="M183" i="12"/>
  <c r="L183" i="12"/>
  <c r="K183" i="12"/>
  <c r="J183" i="12"/>
  <c r="I183" i="12"/>
  <c r="A183" i="12"/>
  <c r="O183" i="12" s="1"/>
  <c r="N182" i="12"/>
  <c r="M182" i="12"/>
  <c r="L182" i="12"/>
  <c r="K182" i="12"/>
  <c r="J182" i="12"/>
  <c r="I182" i="12"/>
  <c r="A182" i="12"/>
  <c r="O182" i="12" s="1"/>
  <c r="N181" i="12"/>
  <c r="M181" i="12"/>
  <c r="L181" i="12"/>
  <c r="K181" i="12"/>
  <c r="J181" i="12"/>
  <c r="I181" i="12"/>
  <c r="A181" i="12"/>
  <c r="O181" i="12" s="1"/>
  <c r="N180" i="12"/>
  <c r="M180" i="12"/>
  <c r="L180" i="12"/>
  <c r="K180" i="12"/>
  <c r="J180" i="12"/>
  <c r="I180" i="12"/>
  <c r="A180" i="12"/>
  <c r="O180" i="12" s="1"/>
  <c r="N179" i="12"/>
  <c r="M179" i="12"/>
  <c r="L179" i="12"/>
  <c r="K179" i="12"/>
  <c r="J179" i="12"/>
  <c r="I179" i="12"/>
  <c r="A179" i="12"/>
  <c r="O179" i="12" s="1"/>
  <c r="N178" i="12"/>
  <c r="M178" i="12"/>
  <c r="L178" i="12"/>
  <c r="K178" i="12"/>
  <c r="J178" i="12"/>
  <c r="I178" i="12"/>
  <c r="A178" i="12"/>
  <c r="O178" i="12" s="1"/>
  <c r="N177" i="12"/>
  <c r="M177" i="12"/>
  <c r="L177" i="12"/>
  <c r="K177" i="12"/>
  <c r="J177" i="12"/>
  <c r="I177" i="12"/>
  <c r="A177" i="12"/>
  <c r="O177" i="12" s="1"/>
  <c r="N176" i="12"/>
  <c r="M176" i="12"/>
  <c r="L176" i="12"/>
  <c r="K176" i="12"/>
  <c r="J176" i="12"/>
  <c r="I176" i="12"/>
  <c r="A176" i="12"/>
  <c r="O176" i="12" s="1"/>
  <c r="N175" i="12"/>
  <c r="M175" i="12"/>
  <c r="L175" i="12"/>
  <c r="K175" i="12"/>
  <c r="J175" i="12"/>
  <c r="I175" i="12"/>
  <c r="A175" i="12"/>
  <c r="O175" i="12" s="1"/>
  <c r="N174" i="12"/>
  <c r="M174" i="12"/>
  <c r="L174" i="12"/>
  <c r="K174" i="12"/>
  <c r="J174" i="12"/>
  <c r="I174" i="12"/>
  <c r="A174" i="12"/>
  <c r="O174" i="12" s="1"/>
  <c r="N173" i="12"/>
  <c r="M173" i="12"/>
  <c r="L173" i="12"/>
  <c r="K173" i="12"/>
  <c r="J173" i="12"/>
  <c r="I173" i="12"/>
  <c r="A173" i="12"/>
  <c r="O173" i="12" s="1"/>
  <c r="N172" i="12"/>
  <c r="M172" i="12"/>
  <c r="L172" i="12"/>
  <c r="K172" i="12"/>
  <c r="J172" i="12"/>
  <c r="I172" i="12"/>
  <c r="A172" i="12"/>
  <c r="O172" i="12" s="1"/>
  <c r="N171" i="12"/>
  <c r="M171" i="12"/>
  <c r="L171" i="12"/>
  <c r="K171" i="12"/>
  <c r="J171" i="12"/>
  <c r="I171" i="12"/>
  <c r="A171" i="12"/>
  <c r="O171" i="12" s="1"/>
  <c r="N170" i="12"/>
  <c r="M170" i="12"/>
  <c r="L170" i="12"/>
  <c r="K170" i="12"/>
  <c r="J170" i="12"/>
  <c r="I170" i="12"/>
  <c r="A170" i="12"/>
  <c r="O170" i="12" s="1"/>
  <c r="N169" i="12"/>
  <c r="M169" i="12"/>
  <c r="L169" i="12"/>
  <c r="K169" i="12"/>
  <c r="J169" i="12"/>
  <c r="I169" i="12"/>
  <c r="A169" i="12"/>
  <c r="O169" i="12" s="1"/>
  <c r="N168" i="12"/>
  <c r="M168" i="12"/>
  <c r="L168" i="12"/>
  <c r="K168" i="12"/>
  <c r="J168" i="12"/>
  <c r="I168" i="12"/>
  <c r="A168" i="12"/>
  <c r="O168" i="12" s="1"/>
  <c r="N167" i="12"/>
  <c r="M167" i="12"/>
  <c r="L167" i="12"/>
  <c r="K167" i="12"/>
  <c r="J167" i="12"/>
  <c r="I167" i="12"/>
  <c r="A167" i="12"/>
  <c r="O167" i="12" s="1"/>
  <c r="N166" i="12"/>
  <c r="M166" i="12"/>
  <c r="L166" i="12"/>
  <c r="K166" i="12"/>
  <c r="J166" i="12"/>
  <c r="I166" i="12"/>
  <c r="A166" i="12"/>
  <c r="O166" i="12" s="1"/>
  <c r="N165" i="12"/>
  <c r="M165" i="12"/>
  <c r="L165" i="12"/>
  <c r="K165" i="12"/>
  <c r="J165" i="12"/>
  <c r="I165" i="12"/>
  <c r="A165" i="12"/>
  <c r="O165" i="12" s="1"/>
  <c r="N164" i="12"/>
  <c r="M164" i="12"/>
  <c r="L164" i="12"/>
  <c r="K164" i="12"/>
  <c r="J164" i="12"/>
  <c r="I164" i="12"/>
  <c r="A164" i="12"/>
  <c r="O164" i="12" s="1"/>
  <c r="N163" i="12"/>
  <c r="M163" i="12"/>
  <c r="L163" i="12"/>
  <c r="K163" i="12"/>
  <c r="J163" i="12"/>
  <c r="I163" i="12"/>
  <c r="A163" i="12"/>
  <c r="O163" i="12" s="1"/>
  <c r="N162" i="12"/>
  <c r="M162" i="12"/>
  <c r="L162" i="12"/>
  <c r="K162" i="12"/>
  <c r="J162" i="12"/>
  <c r="I162" i="12"/>
  <c r="A162" i="12"/>
  <c r="O162" i="12" s="1"/>
  <c r="N161" i="12"/>
  <c r="M161" i="12"/>
  <c r="L161" i="12"/>
  <c r="K161" i="12"/>
  <c r="J161" i="12"/>
  <c r="I161" i="12"/>
  <c r="A161" i="12"/>
  <c r="O161" i="12" s="1"/>
  <c r="N160" i="12"/>
  <c r="M160" i="12"/>
  <c r="L160" i="12"/>
  <c r="K160" i="12"/>
  <c r="J160" i="12"/>
  <c r="I160" i="12"/>
  <c r="A160" i="12"/>
  <c r="O160" i="12" s="1"/>
  <c r="N159" i="12"/>
  <c r="M159" i="12"/>
  <c r="L159" i="12"/>
  <c r="K159" i="12"/>
  <c r="J159" i="12"/>
  <c r="I159" i="12"/>
  <c r="A159" i="12"/>
  <c r="O159" i="12" s="1"/>
  <c r="N158" i="12"/>
  <c r="M158" i="12"/>
  <c r="L158" i="12"/>
  <c r="K158" i="12"/>
  <c r="J158" i="12"/>
  <c r="I158" i="12"/>
  <c r="A158" i="12"/>
  <c r="O158" i="12" s="1"/>
  <c r="N157" i="12"/>
  <c r="M157" i="12"/>
  <c r="L157" i="12"/>
  <c r="K157" i="12"/>
  <c r="J157" i="12"/>
  <c r="I157" i="12"/>
  <c r="A157" i="12"/>
  <c r="O157" i="12" s="1"/>
  <c r="N156" i="12"/>
  <c r="M156" i="12"/>
  <c r="L156" i="12"/>
  <c r="K156" i="12"/>
  <c r="J156" i="12"/>
  <c r="I156" i="12"/>
  <c r="A156" i="12"/>
  <c r="O156" i="12" s="1"/>
  <c r="N155" i="12"/>
  <c r="M155" i="12"/>
  <c r="L155" i="12"/>
  <c r="K155" i="12"/>
  <c r="J155" i="12"/>
  <c r="I155" i="12"/>
  <c r="A155" i="12"/>
  <c r="O155" i="12" s="1"/>
  <c r="N154" i="12"/>
  <c r="M154" i="12"/>
  <c r="L154" i="12"/>
  <c r="K154" i="12"/>
  <c r="J154" i="12"/>
  <c r="I154" i="12"/>
  <c r="A154" i="12"/>
  <c r="O154" i="12" s="1"/>
  <c r="N153" i="12"/>
  <c r="M153" i="12"/>
  <c r="L153" i="12"/>
  <c r="K153" i="12"/>
  <c r="J153" i="12"/>
  <c r="I153" i="12"/>
  <c r="A153" i="12"/>
  <c r="O153" i="12" s="1"/>
  <c r="N152" i="12"/>
  <c r="M152" i="12"/>
  <c r="L152" i="12"/>
  <c r="K152" i="12"/>
  <c r="J152" i="12"/>
  <c r="I152" i="12"/>
  <c r="A152" i="12"/>
  <c r="O152" i="12" s="1"/>
  <c r="N151" i="12"/>
  <c r="M151" i="12"/>
  <c r="L151" i="12"/>
  <c r="K151" i="12"/>
  <c r="J151" i="12"/>
  <c r="I151" i="12"/>
  <c r="A151" i="12"/>
  <c r="O151" i="12" s="1"/>
  <c r="N150" i="12"/>
  <c r="M150" i="12"/>
  <c r="L150" i="12"/>
  <c r="K150" i="12"/>
  <c r="J150" i="12"/>
  <c r="I150" i="12"/>
  <c r="A150" i="12"/>
  <c r="O150" i="12" s="1"/>
  <c r="N149" i="12"/>
  <c r="M149" i="12"/>
  <c r="L149" i="12"/>
  <c r="K149" i="12"/>
  <c r="J149" i="12"/>
  <c r="I149" i="12"/>
  <c r="A149" i="12"/>
  <c r="O149" i="12" s="1"/>
  <c r="N148" i="12"/>
  <c r="M148" i="12"/>
  <c r="L148" i="12"/>
  <c r="K148" i="12"/>
  <c r="J148" i="12"/>
  <c r="I148" i="12"/>
  <c r="A148" i="12"/>
  <c r="O148" i="12" s="1"/>
  <c r="N147" i="12"/>
  <c r="M147" i="12"/>
  <c r="L147" i="12"/>
  <c r="K147" i="12"/>
  <c r="J147" i="12"/>
  <c r="I147" i="12"/>
  <c r="A147" i="12"/>
  <c r="O147" i="12" s="1"/>
  <c r="N146" i="12"/>
  <c r="M146" i="12"/>
  <c r="L146" i="12"/>
  <c r="K146" i="12"/>
  <c r="J146" i="12"/>
  <c r="I146" i="12"/>
  <c r="A146" i="12"/>
  <c r="O146" i="12" s="1"/>
  <c r="N145" i="12"/>
  <c r="M145" i="12"/>
  <c r="L145" i="12"/>
  <c r="K145" i="12"/>
  <c r="J145" i="12"/>
  <c r="I145" i="12"/>
  <c r="A145" i="12"/>
  <c r="O145" i="12" s="1"/>
  <c r="N144" i="12"/>
  <c r="M144" i="12"/>
  <c r="L144" i="12"/>
  <c r="K144" i="12"/>
  <c r="J144" i="12"/>
  <c r="I144" i="12"/>
  <c r="A144" i="12"/>
  <c r="O144" i="12" s="1"/>
  <c r="N143" i="12"/>
  <c r="M143" i="12"/>
  <c r="L143" i="12"/>
  <c r="K143" i="12"/>
  <c r="J143" i="12"/>
  <c r="I143" i="12"/>
  <c r="A143" i="12"/>
  <c r="O143" i="12" s="1"/>
  <c r="N142" i="12"/>
  <c r="M142" i="12"/>
  <c r="L142" i="12"/>
  <c r="K142" i="12"/>
  <c r="J142" i="12"/>
  <c r="I142" i="12"/>
  <c r="A142" i="12"/>
  <c r="O142" i="12" s="1"/>
  <c r="N141" i="12"/>
  <c r="M141" i="12"/>
  <c r="L141" i="12"/>
  <c r="K141" i="12"/>
  <c r="J141" i="12"/>
  <c r="I141" i="12"/>
  <c r="A141" i="12"/>
  <c r="O141" i="12" s="1"/>
  <c r="N140" i="12"/>
  <c r="M140" i="12"/>
  <c r="L140" i="12"/>
  <c r="K140" i="12"/>
  <c r="J140" i="12"/>
  <c r="I140" i="12"/>
  <c r="A140" i="12"/>
  <c r="O140" i="12" s="1"/>
  <c r="N139" i="12"/>
  <c r="M139" i="12"/>
  <c r="L139" i="12"/>
  <c r="K139" i="12"/>
  <c r="J139" i="12"/>
  <c r="I139" i="12"/>
  <c r="A139" i="12"/>
  <c r="O139" i="12" s="1"/>
  <c r="N138" i="12"/>
  <c r="M138" i="12"/>
  <c r="L138" i="12"/>
  <c r="K138" i="12"/>
  <c r="J138" i="12"/>
  <c r="I138" i="12"/>
  <c r="A138" i="12"/>
  <c r="O138" i="12" s="1"/>
  <c r="N137" i="12"/>
  <c r="M137" i="12"/>
  <c r="L137" i="12"/>
  <c r="K137" i="12"/>
  <c r="J137" i="12"/>
  <c r="I137" i="12"/>
  <c r="A137" i="12"/>
  <c r="O137" i="12" s="1"/>
  <c r="N136" i="12"/>
  <c r="M136" i="12"/>
  <c r="L136" i="12"/>
  <c r="K136" i="12"/>
  <c r="J136" i="12"/>
  <c r="I136" i="12"/>
  <c r="A136" i="12"/>
  <c r="O136" i="12" s="1"/>
  <c r="N135" i="12"/>
  <c r="M135" i="12"/>
  <c r="L135" i="12"/>
  <c r="K135" i="12"/>
  <c r="J135" i="12"/>
  <c r="I135" i="12"/>
  <c r="A135" i="12"/>
  <c r="O135" i="12" s="1"/>
  <c r="N134" i="12"/>
  <c r="M134" i="12"/>
  <c r="L134" i="12"/>
  <c r="K134" i="12"/>
  <c r="J134" i="12"/>
  <c r="I134" i="12"/>
  <c r="A134" i="12"/>
  <c r="O134" i="12" s="1"/>
  <c r="N133" i="12"/>
  <c r="M133" i="12"/>
  <c r="L133" i="12"/>
  <c r="K133" i="12"/>
  <c r="J133" i="12"/>
  <c r="I133" i="12"/>
  <c r="A133" i="12"/>
  <c r="O133" i="12" s="1"/>
  <c r="N132" i="12"/>
  <c r="M132" i="12"/>
  <c r="L132" i="12"/>
  <c r="K132" i="12"/>
  <c r="J132" i="12"/>
  <c r="I132" i="12"/>
  <c r="A132" i="12"/>
  <c r="O132" i="12" s="1"/>
  <c r="N131" i="12"/>
  <c r="M131" i="12"/>
  <c r="L131" i="12"/>
  <c r="K131" i="12"/>
  <c r="J131" i="12"/>
  <c r="I131" i="12"/>
  <c r="A131" i="12"/>
  <c r="O131" i="12" s="1"/>
  <c r="N130" i="12"/>
  <c r="M130" i="12"/>
  <c r="L130" i="12"/>
  <c r="K130" i="12"/>
  <c r="J130" i="12"/>
  <c r="I130" i="12"/>
  <c r="A130" i="12"/>
  <c r="O130" i="12" s="1"/>
  <c r="N129" i="12"/>
  <c r="M129" i="12"/>
  <c r="L129" i="12"/>
  <c r="K129" i="12"/>
  <c r="J129" i="12"/>
  <c r="I129" i="12"/>
  <c r="A129" i="12"/>
  <c r="O129" i="12" s="1"/>
  <c r="N128" i="12"/>
  <c r="M128" i="12"/>
  <c r="L128" i="12"/>
  <c r="K128" i="12"/>
  <c r="J128" i="12"/>
  <c r="I128" i="12"/>
  <c r="A128" i="12"/>
  <c r="O128" i="12" s="1"/>
  <c r="N127" i="12"/>
  <c r="M127" i="12"/>
  <c r="L127" i="12"/>
  <c r="K127" i="12"/>
  <c r="J127" i="12"/>
  <c r="I127" i="12"/>
  <c r="A127" i="12"/>
  <c r="O127" i="12" s="1"/>
  <c r="N126" i="12"/>
  <c r="M126" i="12"/>
  <c r="L126" i="12"/>
  <c r="K126" i="12"/>
  <c r="J126" i="12"/>
  <c r="I126" i="12"/>
  <c r="A126" i="12"/>
  <c r="O126" i="12" s="1"/>
  <c r="N125" i="12"/>
  <c r="M125" i="12"/>
  <c r="L125" i="12"/>
  <c r="K125" i="12"/>
  <c r="J125" i="12"/>
  <c r="I125" i="12"/>
  <c r="A125" i="12"/>
  <c r="O125" i="12" s="1"/>
  <c r="N124" i="12"/>
  <c r="M124" i="12"/>
  <c r="L124" i="12"/>
  <c r="K124" i="12"/>
  <c r="J124" i="12"/>
  <c r="I124" i="12"/>
  <c r="A124" i="12"/>
  <c r="O124" i="12" s="1"/>
  <c r="N123" i="12"/>
  <c r="M123" i="12"/>
  <c r="L123" i="12"/>
  <c r="K123" i="12"/>
  <c r="J123" i="12"/>
  <c r="I123" i="12"/>
  <c r="A123" i="12"/>
  <c r="O123" i="12" s="1"/>
  <c r="N122" i="12"/>
  <c r="M122" i="12"/>
  <c r="L122" i="12"/>
  <c r="K122" i="12"/>
  <c r="J122" i="12"/>
  <c r="I122" i="12"/>
  <c r="A122" i="12"/>
  <c r="O122" i="12" s="1"/>
  <c r="N121" i="12"/>
  <c r="M121" i="12"/>
  <c r="L121" i="12"/>
  <c r="K121" i="12"/>
  <c r="J121" i="12"/>
  <c r="I121" i="12"/>
  <c r="A121" i="12"/>
  <c r="O121" i="12" s="1"/>
  <c r="N120" i="12"/>
  <c r="M120" i="12"/>
  <c r="L120" i="12"/>
  <c r="K120" i="12"/>
  <c r="J120" i="12"/>
  <c r="I120" i="12"/>
  <c r="A120" i="12"/>
  <c r="O120" i="12" s="1"/>
  <c r="N119" i="12"/>
  <c r="M119" i="12"/>
  <c r="L119" i="12"/>
  <c r="K119" i="12"/>
  <c r="J119" i="12"/>
  <c r="I119" i="12"/>
  <c r="A119" i="12"/>
  <c r="O119" i="12" s="1"/>
  <c r="N118" i="12"/>
  <c r="M118" i="12"/>
  <c r="L118" i="12"/>
  <c r="K118" i="12"/>
  <c r="J118" i="12"/>
  <c r="I118" i="12"/>
  <c r="A118" i="12"/>
  <c r="O118" i="12" s="1"/>
  <c r="N117" i="12"/>
  <c r="M117" i="12"/>
  <c r="L117" i="12"/>
  <c r="K117" i="12"/>
  <c r="J117" i="12"/>
  <c r="I117" i="12"/>
  <c r="A117" i="12"/>
  <c r="O117" i="12" s="1"/>
  <c r="N116" i="12"/>
  <c r="M116" i="12"/>
  <c r="L116" i="12"/>
  <c r="K116" i="12"/>
  <c r="J116" i="12"/>
  <c r="I116" i="12"/>
  <c r="A116" i="12"/>
  <c r="O116" i="12" s="1"/>
  <c r="N115" i="12"/>
  <c r="M115" i="12"/>
  <c r="L115" i="12"/>
  <c r="K115" i="12"/>
  <c r="J115" i="12"/>
  <c r="I115" i="12"/>
  <c r="A115" i="12"/>
  <c r="O115" i="12" s="1"/>
  <c r="N114" i="12"/>
  <c r="M114" i="12"/>
  <c r="L114" i="12"/>
  <c r="K114" i="12"/>
  <c r="J114" i="12"/>
  <c r="I114" i="12"/>
  <c r="A114" i="12"/>
  <c r="O114" i="12" s="1"/>
  <c r="N113" i="12"/>
  <c r="M113" i="12"/>
  <c r="L113" i="12"/>
  <c r="K113" i="12"/>
  <c r="J113" i="12"/>
  <c r="I113" i="12"/>
  <c r="A113" i="12"/>
  <c r="O113" i="12" s="1"/>
  <c r="N112" i="12"/>
  <c r="M112" i="12"/>
  <c r="L112" i="12"/>
  <c r="K112" i="12"/>
  <c r="J112" i="12"/>
  <c r="I112" i="12"/>
  <c r="A112" i="12"/>
  <c r="O112" i="12" s="1"/>
  <c r="N111" i="12"/>
  <c r="M111" i="12"/>
  <c r="L111" i="12"/>
  <c r="K111" i="12"/>
  <c r="J111" i="12"/>
  <c r="I111" i="12"/>
  <c r="A111" i="12"/>
  <c r="O111" i="12" s="1"/>
  <c r="N110" i="12"/>
  <c r="M110" i="12"/>
  <c r="L110" i="12"/>
  <c r="K110" i="12"/>
  <c r="J110" i="12"/>
  <c r="I110" i="12"/>
  <c r="A110" i="12"/>
  <c r="O110" i="12" s="1"/>
  <c r="N109" i="12"/>
  <c r="M109" i="12"/>
  <c r="L109" i="12"/>
  <c r="K109" i="12"/>
  <c r="J109" i="12"/>
  <c r="I109" i="12"/>
  <c r="A109" i="12"/>
  <c r="O109" i="12" s="1"/>
  <c r="N108" i="12"/>
  <c r="M108" i="12"/>
  <c r="L108" i="12"/>
  <c r="K108" i="12"/>
  <c r="J108" i="12"/>
  <c r="I108" i="12"/>
  <c r="A108" i="12"/>
  <c r="O108" i="12" s="1"/>
  <c r="N107" i="12"/>
  <c r="M107" i="12"/>
  <c r="L107" i="12"/>
  <c r="K107" i="12"/>
  <c r="J107" i="12"/>
  <c r="I107" i="12"/>
  <c r="A107" i="12"/>
  <c r="O107" i="12" s="1"/>
  <c r="N106" i="12"/>
  <c r="M106" i="12"/>
  <c r="L106" i="12"/>
  <c r="K106" i="12"/>
  <c r="J106" i="12"/>
  <c r="I106" i="12"/>
  <c r="A106" i="12"/>
  <c r="O106" i="12" s="1"/>
  <c r="N105" i="12"/>
  <c r="M105" i="12"/>
  <c r="L105" i="12"/>
  <c r="K105" i="12"/>
  <c r="J105" i="12"/>
  <c r="I105" i="12"/>
  <c r="A105" i="12"/>
  <c r="O105" i="12" s="1"/>
  <c r="N104" i="12"/>
  <c r="M104" i="12"/>
  <c r="L104" i="12"/>
  <c r="K104" i="12"/>
  <c r="J104" i="12"/>
  <c r="I104" i="12"/>
  <c r="A104" i="12"/>
  <c r="O104" i="12" s="1"/>
  <c r="N103" i="12"/>
  <c r="M103" i="12"/>
  <c r="L103" i="12"/>
  <c r="K103" i="12"/>
  <c r="J103" i="12"/>
  <c r="I103" i="12"/>
  <c r="A103" i="12"/>
  <c r="O103" i="12" s="1"/>
  <c r="N102" i="12"/>
  <c r="M102" i="12"/>
  <c r="L102" i="12"/>
  <c r="K102" i="12"/>
  <c r="J102" i="12"/>
  <c r="I102" i="12"/>
  <c r="A102" i="12"/>
  <c r="O102" i="12" s="1"/>
  <c r="N101" i="12"/>
  <c r="M101" i="12"/>
  <c r="L101" i="12"/>
  <c r="K101" i="12"/>
  <c r="J101" i="12"/>
  <c r="I101" i="12"/>
  <c r="A101" i="12"/>
  <c r="O101" i="12" s="1"/>
  <c r="N100" i="12"/>
  <c r="M100" i="12"/>
  <c r="L100" i="12"/>
  <c r="K100" i="12"/>
  <c r="J100" i="12"/>
  <c r="I100" i="12"/>
  <c r="A100" i="12"/>
  <c r="O100" i="12" s="1"/>
  <c r="N99" i="12"/>
  <c r="M99" i="12"/>
  <c r="L99" i="12"/>
  <c r="K99" i="12"/>
  <c r="J99" i="12"/>
  <c r="I99" i="12"/>
  <c r="A99" i="12"/>
  <c r="O99" i="12" s="1"/>
  <c r="N98" i="12"/>
  <c r="M98" i="12"/>
  <c r="L98" i="12"/>
  <c r="K98" i="12"/>
  <c r="J98" i="12"/>
  <c r="I98" i="12"/>
  <c r="A98" i="12"/>
  <c r="O98" i="12" s="1"/>
  <c r="N97" i="12"/>
  <c r="M97" i="12"/>
  <c r="L97" i="12"/>
  <c r="K97" i="12"/>
  <c r="J97" i="12"/>
  <c r="I97" i="12"/>
  <c r="A97" i="12"/>
  <c r="O97" i="12" s="1"/>
  <c r="N96" i="12"/>
  <c r="M96" i="12"/>
  <c r="L96" i="12"/>
  <c r="K96" i="12"/>
  <c r="J96" i="12"/>
  <c r="I96" i="12"/>
  <c r="A96" i="12"/>
  <c r="O96" i="12" s="1"/>
  <c r="N95" i="12"/>
  <c r="M95" i="12"/>
  <c r="L95" i="12"/>
  <c r="K95" i="12"/>
  <c r="J95" i="12"/>
  <c r="I95" i="12"/>
  <c r="A95" i="12"/>
  <c r="O95" i="12" s="1"/>
  <c r="N94" i="12"/>
  <c r="M94" i="12"/>
  <c r="L94" i="12"/>
  <c r="K94" i="12"/>
  <c r="J94" i="12"/>
  <c r="I94" i="12"/>
  <c r="A94" i="12"/>
  <c r="O94" i="12" s="1"/>
  <c r="N93" i="12"/>
  <c r="M93" i="12"/>
  <c r="L93" i="12"/>
  <c r="K93" i="12"/>
  <c r="J93" i="12"/>
  <c r="I93" i="12"/>
  <c r="A93" i="12"/>
  <c r="O93" i="12" s="1"/>
  <c r="N92" i="12"/>
  <c r="M92" i="12"/>
  <c r="L92" i="12"/>
  <c r="K92" i="12"/>
  <c r="J92" i="12"/>
  <c r="I92" i="12"/>
  <c r="A92" i="12"/>
  <c r="O92" i="12" s="1"/>
  <c r="N91" i="12"/>
  <c r="M91" i="12"/>
  <c r="L91" i="12"/>
  <c r="K91" i="12"/>
  <c r="J91" i="12"/>
  <c r="I91" i="12"/>
  <c r="A91" i="12"/>
  <c r="O91" i="12" s="1"/>
  <c r="N90" i="12"/>
  <c r="M90" i="12"/>
  <c r="L90" i="12"/>
  <c r="K90" i="12"/>
  <c r="J90" i="12"/>
  <c r="I90" i="12"/>
  <c r="A90" i="12"/>
  <c r="O90" i="12" s="1"/>
  <c r="N89" i="12"/>
  <c r="M89" i="12"/>
  <c r="L89" i="12"/>
  <c r="K89" i="12"/>
  <c r="J89" i="12"/>
  <c r="I89" i="12"/>
  <c r="A89" i="12"/>
  <c r="O89" i="12" s="1"/>
  <c r="N88" i="12"/>
  <c r="M88" i="12"/>
  <c r="L88" i="12"/>
  <c r="K88" i="12"/>
  <c r="J88" i="12"/>
  <c r="I88" i="12"/>
  <c r="A88" i="12"/>
  <c r="O88" i="12" s="1"/>
  <c r="N87" i="12"/>
  <c r="M87" i="12"/>
  <c r="L87" i="12"/>
  <c r="K87" i="12"/>
  <c r="J87" i="12"/>
  <c r="I87" i="12"/>
  <c r="A87" i="12"/>
  <c r="O87" i="12" s="1"/>
  <c r="N86" i="12"/>
  <c r="M86" i="12"/>
  <c r="L86" i="12"/>
  <c r="K86" i="12"/>
  <c r="J86" i="12"/>
  <c r="I86" i="12"/>
  <c r="A86" i="12"/>
  <c r="O86" i="12" s="1"/>
  <c r="N85" i="12"/>
  <c r="M85" i="12"/>
  <c r="L85" i="12"/>
  <c r="K85" i="12"/>
  <c r="J85" i="12"/>
  <c r="I85" i="12"/>
  <c r="A85" i="12"/>
  <c r="O85" i="12" s="1"/>
  <c r="N84" i="12"/>
  <c r="M84" i="12"/>
  <c r="L84" i="12"/>
  <c r="K84" i="12"/>
  <c r="J84" i="12"/>
  <c r="I84" i="12"/>
  <c r="A84" i="12"/>
  <c r="O84" i="12" s="1"/>
  <c r="N83" i="12"/>
  <c r="M83" i="12"/>
  <c r="L83" i="12"/>
  <c r="K83" i="12"/>
  <c r="J83" i="12"/>
  <c r="I83" i="12"/>
  <c r="A83" i="12"/>
  <c r="O83" i="12" s="1"/>
  <c r="N82" i="12"/>
  <c r="M82" i="12"/>
  <c r="L82" i="12"/>
  <c r="K82" i="12"/>
  <c r="J82" i="12"/>
  <c r="I82" i="12"/>
  <c r="A82" i="12"/>
  <c r="O82" i="12" s="1"/>
  <c r="N81" i="12"/>
  <c r="M81" i="12"/>
  <c r="L81" i="12"/>
  <c r="K81" i="12"/>
  <c r="J81" i="12"/>
  <c r="I81" i="12"/>
  <c r="A81" i="12"/>
  <c r="O81" i="12" s="1"/>
  <c r="N80" i="12"/>
  <c r="M80" i="12"/>
  <c r="L80" i="12"/>
  <c r="K80" i="12"/>
  <c r="J80" i="12"/>
  <c r="I80" i="12"/>
  <c r="A80" i="12"/>
  <c r="O80" i="12" s="1"/>
  <c r="N79" i="12"/>
  <c r="M79" i="12"/>
  <c r="L79" i="12"/>
  <c r="K79" i="12"/>
  <c r="J79" i="12"/>
  <c r="I79" i="12"/>
  <c r="A79" i="12"/>
  <c r="O79" i="12" s="1"/>
  <c r="N78" i="12"/>
  <c r="M78" i="12"/>
  <c r="L78" i="12"/>
  <c r="K78" i="12"/>
  <c r="J78" i="12"/>
  <c r="I78" i="12"/>
  <c r="A78" i="12"/>
  <c r="O78" i="12" s="1"/>
  <c r="N77" i="12"/>
  <c r="M77" i="12"/>
  <c r="L77" i="12"/>
  <c r="K77" i="12"/>
  <c r="J77" i="12"/>
  <c r="I77" i="12"/>
  <c r="A77" i="12"/>
  <c r="O77" i="12" s="1"/>
  <c r="N76" i="12"/>
  <c r="M76" i="12"/>
  <c r="L76" i="12"/>
  <c r="K76" i="12"/>
  <c r="J76" i="12"/>
  <c r="I76" i="12"/>
  <c r="A76" i="12"/>
  <c r="O76" i="12" s="1"/>
  <c r="N75" i="12"/>
  <c r="M75" i="12"/>
  <c r="L75" i="12"/>
  <c r="K75" i="12"/>
  <c r="J75" i="12"/>
  <c r="I75" i="12"/>
  <c r="A75" i="12"/>
  <c r="O75" i="12" s="1"/>
  <c r="N74" i="12"/>
  <c r="M74" i="12"/>
  <c r="L74" i="12"/>
  <c r="K74" i="12"/>
  <c r="J74" i="12"/>
  <c r="I74" i="12"/>
  <c r="A74" i="12"/>
  <c r="O74" i="12" s="1"/>
  <c r="N73" i="12"/>
  <c r="M73" i="12"/>
  <c r="L73" i="12"/>
  <c r="K73" i="12"/>
  <c r="J73" i="12"/>
  <c r="I73" i="12"/>
  <c r="A73" i="12"/>
  <c r="O73" i="12" s="1"/>
  <c r="N72" i="12"/>
  <c r="M72" i="12"/>
  <c r="L72" i="12"/>
  <c r="K72" i="12"/>
  <c r="J72" i="12"/>
  <c r="I72" i="12"/>
  <c r="A72" i="12"/>
  <c r="O72" i="12" s="1"/>
  <c r="N71" i="12"/>
  <c r="M71" i="12"/>
  <c r="L71" i="12"/>
  <c r="K71" i="12"/>
  <c r="J71" i="12"/>
  <c r="I71" i="12"/>
  <c r="A71" i="12"/>
  <c r="O71" i="12" s="1"/>
  <c r="N70" i="12"/>
  <c r="M70" i="12"/>
  <c r="L70" i="12"/>
  <c r="K70" i="12"/>
  <c r="J70" i="12"/>
  <c r="I70" i="12"/>
  <c r="A70" i="12"/>
  <c r="O70" i="12" s="1"/>
  <c r="N69" i="12"/>
  <c r="M69" i="12"/>
  <c r="L69" i="12"/>
  <c r="K69" i="12"/>
  <c r="J69" i="12"/>
  <c r="I69" i="12"/>
  <c r="A69" i="12"/>
  <c r="O69" i="12" s="1"/>
  <c r="N68" i="12"/>
  <c r="M68" i="12"/>
  <c r="L68" i="12"/>
  <c r="K68" i="12"/>
  <c r="J68" i="12"/>
  <c r="I68" i="12"/>
  <c r="A68" i="12"/>
  <c r="O68" i="12" s="1"/>
  <c r="N67" i="12"/>
  <c r="M67" i="12"/>
  <c r="L67" i="12"/>
  <c r="K67" i="12"/>
  <c r="J67" i="12"/>
  <c r="I67" i="12"/>
  <c r="A67" i="12"/>
  <c r="O67" i="12" s="1"/>
  <c r="N66" i="12"/>
  <c r="M66" i="12"/>
  <c r="L66" i="12"/>
  <c r="K66" i="12"/>
  <c r="J66" i="12"/>
  <c r="I66" i="12"/>
  <c r="A66" i="12"/>
  <c r="O66" i="12" s="1"/>
  <c r="N65" i="12"/>
  <c r="M65" i="12"/>
  <c r="L65" i="12"/>
  <c r="K65" i="12"/>
  <c r="J65" i="12"/>
  <c r="I65" i="12"/>
  <c r="A65" i="12"/>
  <c r="O65" i="12" s="1"/>
  <c r="N64" i="12"/>
  <c r="M64" i="12"/>
  <c r="L64" i="12"/>
  <c r="K64" i="12"/>
  <c r="J64" i="12"/>
  <c r="I64" i="12"/>
  <c r="A64" i="12"/>
  <c r="O64" i="12" s="1"/>
  <c r="N63" i="12"/>
  <c r="M63" i="12"/>
  <c r="L63" i="12"/>
  <c r="K63" i="12"/>
  <c r="J63" i="12"/>
  <c r="I63" i="12"/>
  <c r="A63" i="12"/>
  <c r="O63" i="12" s="1"/>
  <c r="N62" i="12"/>
  <c r="M62" i="12"/>
  <c r="L62" i="12"/>
  <c r="K62" i="12"/>
  <c r="J62" i="12"/>
  <c r="I62" i="12"/>
  <c r="A62" i="12"/>
  <c r="O62" i="12" s="1"/>
  <c r="N61" i="12"/>
  <c r="M61" i="12"/>
  <c r="L61" i="12"/>
  <c r="K61" i="12"/>
  <c r="J61" i="12"/>
  <c r="I61" i="12"/>
  <c r="A61" i="12"/>
  <c r="O61" i="12" s="1"/>
  <c r="N60" i="12"/>
  <c r="M60" i="12"/>
  <c r="L60" i="12"/>
  <c r="K60" i="12"/>
  <c r="J60" i="12"/>
  <c r="I60" i="12"/>
  <c r="A60" i="12"/>
  <c r="O60" i="12" s="1"/>
  <c r="N59" i="12"/>
  <c r="M59" i="12"/>
  <c r="L59" i="12"/>
  <c r="K59" i="12"/>
  <c r="J59" i="12"/>
  <c r="I59" i="12"/>
  <c r="A59" i="12"/>
  <c r="O59" i="12" s="1"/>
  <c r="N58" i="12"/>
  <c r="M58" i="12"/>
  <c r="L58" i="12"/>
  <c r="K58" i="12"/>
  <c r="J58" i="12"/>
  <c r="I58" i="12"/>
  <c r="A58" i="12"/>
  <c r="O58" i="12" s="1"/>
  <c r="N57" i="12"/>
  <c r="M57" i="12"/>
  <c r="L57" i="12"/>
  <c r="K57" i="12"/>
  <c r="J57" i="12"/>
  <c r="I57" i="12"/>
  <c r="A57" i="12"/>
  <c r="O57" i="12" s="1"/>
  <c r="N56" i="12"/>
  <c r="M56" i="12"/>
  <c r="L56" i="12"/>
  <c r="K56" i="12"/>
  <c r="J56" i="12"/>
  <c r="I56" i="12"/>
  <c r="A56" i="12"/>
  <c r="O56" i="12" s="1"/>
  <c r="N55" i="12"/>
  <c r="M55" i="12"/>
  <c r="L55" i="12"/>
  <c r="K55" i="12"/>
  <c r="J55" i="12"/>
  <c r="I55" i="12"/>
  <c r="A55" i="12"/>
  <c r="O55" i="12" s="1"/>
  <c r="N54" i="12"/>
  <c r="M54" i="12"/>
  <c r="L54" i="12"/>
  <c r="K54" i="12"/>
  <c r="J54" i="12"/>
  <c r="I54" i="12"/>
  <c r="A54" i="12"/>
  <c r="O54" i="12" s="1"/>
  <c r="N53" i="12"/>
  <c r="M53" i="12"/>
  <c r="L53" i="12"/>
  <c r="K53" i="12"/>
  <c r="J53" i="12"/>
  <c r="I53" i="12"/>
  <c r="A53" i="12"/>
  <c r="O53" i="12" s="1"/>
  <c r="N52" i="12"/>
  <c r="M52" i="12"/>
  <c r="L52" i="12"/>
  <c r="K52" i="12"/>
  <c r="J52" i="12"/>
  <c r="I52" i="12"/>
  <c r="A52" i="12"/>
  <c r="O52" i="12" s="1"/>
  <c r="N51" i="12"/>
  <c r="M51" i="12"/>
  <c r="L51" i="12"/>
  <c r="K51" i="12"/>
  <c r="J51" i="12"/>
  <c r="I51" i="12"/>
  <c r="A51" i="12"/>
  <c r="O51" i="12" s="1"/>
  <c r="N50" i="12"/>
  <c r="M50" i="12"/>
  <c r="L50" i="12"/>
  <c r="K50" i="12"/>
  <c r="J50" i="12"/>
  <c r="I50" i="12"/>
  <c r="A50" i="12"/>
  <c r="O50" i="12" s="1"/>
  <c r="N49" i="12"/>
  <c r="M49" i="12"/>
  <c r="L49" i="12"/>
  <c r="K49" i="12"/>
  <c r="J49" i="12"/>
  <c r="I49" i="12"/>
  <c r="A49" i="12"/>
  <c r="O49" i="12" s="1"/>
  <c r="N48" i="12"/>
  <c r="M48" i="12"/>
  <c r="L48" i="12"/>
  <c r="K48" i="12"/>
  <c r="J48" i="12"/>
  <c r="I48" i="12"/>
  <c r="A48" i="12"/>
  <c r="O48" i="12" s="1"/>
  <c r="N47" i="12"/>
  <c r="M47" i="12"/>
  <c r="L47" i="12"/>
  <c r="K47" i="12"/>
  <c r="J47" i="12"/>
  <c r="I47" i="12"/>
  <c r="A47" i="12"/>
  <c r="O47" i="12" s="1"/>
  <c r="N46" i="12"/>
  <c r="M46" i="12"/>
  <c r="L46" i="12"/>
  <c r="K46" i="12"/>
  <c r="J46" i="12"/>
  <c r="I46" i="12"/>
  <c r="A46" i="12"/>
  <c r="O46" i="12" s="1"/>
  <c r="N45" i="12"/>
  <c r="M45" i="12"/>
  <c r="L45" i="12"/>
  <c r="K45" i="12"/>
  <c r="J45" i="12"/>
  <c r="I45" i="12"/>
  <c r="A45" i="12"/>
  <c r="O45" i="12" s="1"/>
  <c r="N44" i="12"/>
  <c r="M44" i="12"/>
  <c r="L44" i="12"/>
  <c r="K44" i="12"/>
  <c r="J44" i="12"/>
  <c r="I44" i="12"/>
  <c r="A44" i="12"/>
  <c r="O44" i="12" s="1"/>
  <c r="N43" i="12"/>
  <c r="M43" i="12"/>
  <c r="L43" i="12"/>
  <c r="K43" i="12"/>
  <c r="J43" i="12"/>
  <c r="I43" i="12"/>
  <c r="A43" i="12"/>
  <c r="O43" i="12" s="1"/>
  <c r="N42" i="12"/>
  <c r="M42" i="12"/>
  <c r="L42" i="12"/>
  <c r="K42" i="12"/>
  <c r="J42" i="12"/>
  <c r="I42" i="12"/>
  <c r="A42" i="12"/>
  <c r="O42" i="12" s="1"/>
  <c r="N41" i="12"/>
  <c r="M41" i="12"/>
  <c r="L41" i="12"/>
  <c r="K41" i="12"/>
  <c r="J41" i="12"/>
  <c r="I41" i="12"/>
  <c r="A41" i="12"/>
  <c r="O41" i="12" s="1"/>
  <c r="N40" i="12"/>
  <c r="M40" i="12"/>
  <c r="L40" i="12"/>
  <c r="K40" i="12"/>
  <c r="J40" i="12"/>
  <c r="I40" i="12"/>
  <c r="A40" i="12"/>
  <c r="O40" i="12" s="1"/>
  <c r="N39" i="12"/>
  <c r="M39" i="12"/>
  <c r="L39" i="12"/>
  <c r="K39" i="12"/>
  <c r="J39" i="12"/>
  <c r="I39" i="12"/>
  <c r="A39" i="12"/>
  <c r="O39" i="12" s="1"/>
  <c r="N38" i="12"/>
  <c r="M38" i="12"/>
  <c r="L38" i="12"/>
  <c r="K38" i="12"/>
  <c r="J38" i="12"/>
  <c r="A38" i="12"/>
  <c r="O38" i="12" s="1"/>
  <c r="N37" i="12"/>
  <c r="M37" i="12"/>
  <c r="L37" i="12"/>
  <c r="K37" i="12"/>
  <c r="J37" i="12"/>
  <c r="I37" i="12"/>
  <c r="A37" i="12"/>
  <c r="O37" i="12" s="1"/>
  <c r="N36" i="12"/>
  <c r="M36" i="12"/>
  <c r="L36" i="12"/>
  <c r="K36" i="12"/>
  <c r="J36" i="12"/>
  <c r="A36" i="12"/>
  <c r="O36" i="12" s="1"/>
  <c r="N35" i="12"/>
  <c r="M35" i="12"/>
  <c r="L35" i="12"/>
  <c r="K35" i="12"/>
  <c r="J35" i="12"/>
  <c r="A35" i="12"/>
  <c r="O35" i="12" s="1"/>
  <c r="N34" i="12"/>
  <c r="M34" i="12"/>
  <c r="L34" i="12"/>
  <c r="K34" i="12"/>
  <c r="J34" i="12"/>
  <c r="A34" i="12"/>
  <c r="O34" i="12" s="1"/>
  <c r="N33" i="12"/>
  <c r="M33" i="12"/>
  <c r="L33" i="12"/>
  <c r="K33" i="12"/>
  <c r="J33" i="12"/>
  <c r="A33" i="12"/>
  <c r="O33" i="12" s="1"/>
  <c r="N32" i="12"/>
  <c r="M32" i="12"/>
  <c r="L32" i="12"/>
  <c r="K32" i="12"/>
  <c r="J32" i="12"/>
  <c r="A32" i="12"/>
  <c r="O32" i="12" s="1"/>
  <c r="N31" i="12"/>
  <c r="M31" i="12"/>
  <c r="L31" i="12"/>
  <c r="K31" i="12"/>
  <c r="J31" i="12"/>
  <c r="A31" i="12"/>
  <c r="O31" i="12" s="1"/>
  <c r="N30" i="12"/>
  <c r="M30" i="12"/>
  <c r="L30" i="12"/>
  <c r="K30" i="12"/>
  <c r="J30" i="12"/>
  <c r="A30" i="12"/>
  <c r="O30" i="12" s="1"/>
  <c r="N29" i="12"/>
  <c r="M29" i="12"/>
  <c r="L29" i="12"/>
  <c r="K29" i="12"/>
  <c r="J29" i="12"/>
  <c r="A29" i="12"/>
  <c r="O29" i="12" s="1"/>
  <c r="N28" i="12"/>
  <c r="M28" i="12"/>
  <c r="L28" i="12"/>
  <c r="K28" i="12"/>
  <c r="J28" i="12"/>
  <c r="A28" i="12"/>
  <c r="O28" i="12" s="1"/>
  <c r="N27" i="12"/>
  <c r="M27" i="12"/>
  <c r="L27" i="12"/>
  <c r="K27" i="12"/>
  <c r="J27" i="12"/>
  <c r="A27" i="12"/>
  <c r="O27" i="12" s="1"/>
  <c r="N26" i="12"/>
  <c r="M26" i="12"/>
  <c r="L26" i="12"/>
  <c r="K26" i="12"/>
  <c r="J26" i="12"/>
  <c r="A26" i="12"/>
  <c r="O26" i="12" s="1"/>
  <c r="N25" i="12"/>
  <c r="M25" i="12"/>
  <c r="L25" i="12"/>
  <c r="K25" i="12"/>
  <c r="J25" i="12"/>
  <c r="A25" i="12"/>
  <c r="O25" i="12" s="1"/>
  <c r="N24" i="12"/>
  <c r="M24" i="12"/>
  <c r="L24" i="12"/>
  <c r="K24" i="12"/>
  <c r="J24" i="12"/>
  <c r="A24" i="12"/>
  <c r="O24" i="12" s="1"/>
  <c r="N23" i="12"/>
  <c r="M23" i="12"/>
  <c r="L23" i="12"/>
  <c r="K23" i="12"/>
  <c r="J23" i="12"/>
  <c r="A23" i="12"/>
  <c r="O23" i="12" s="1"/>
  <c r="N22" i="12"/>
  <c r="M22" i="12"/>
  <c r="L22" i="12"/>
  <c r="K22" i="12"/>
  <c r="J22" i="12"/>
  <c r="A22" i="12"/>
  <c r="O22" i="12" s="1"/>
  <c r="N21" i="12"/>
  <c r="M21" i="12"/>
  <c r="L21" i="12"/>
  <c r="K21" i="12"/>
  <c r="J21" i="12"/>
  <c r="A21" i="12"/>
  <c r="O21" i="12" s="1"/>
  <c r="N20" i="12"/>
  <c r="M20" i="12"/>
  <c r="L20" i="12"/>
  <c r="K20" i="12"/>
  <c r="J20" i="12"/>
  <c r="A20" i="12"/>
  <c r="O20" i="12" s="1"/>
  <c r="N19" i="12"/>
  <c r="M19" i="12"/>
  <c r="L19" i="12"/>
  <c r="K19" i="12"/>
  <c r="J19" i="12"/>
  <c r="A19" i="12"/>
  <c r="O19" i="12" s="1"/>
  <c r="N18" i="12"/>
  <c r="M18" i="12"/>
  <c r="L18" i="12"/>
  <c r="K18" i="12"/>
  <c r="J18" i="12"/>
  <c r="A18" i="12"/>
  <c r="O18" i="12" s="1"/>
  <c r="N17" i="12"/>
  <c r="M17" i="12"/>
  <c r="L17" i="12"/>
  <c r="K17" i="12"/>
  <c r="J17" i="12"/>
  <c r="A17" i="12"/>
  <c r="O17" i="12" s="1"/>
  <c r="N16" i="12"/>
  <c r="M16" i="12"/>
  <c r="L16" i="12"/>
  <c r="K16" i="12"/>
  <c r="J16" i="12"/>
  <c r="A16" i="12"/>
  <c r="O16" i="12" s="1"/>
  <c r="N15" i="12"/>
  <c r="M15" i="12"/>
  <c r="L15" i="12"/>
  <c r="K15" i="12"/>
  <c r="J15" i="12"/>
  <c r="A15" i="12"/>
  <c r="O15" i="12" s="1"/>
  <c r="N14" i="12"/>
  <c r="M14" i="12"/>
  <c r="L14" i="12"/>
  <c r="K14" i="12"/>
  <c r="J14" i="12"/>
  <c r="A14" i="12"/>
  <c r="O14" i="12" s="1"/>
  <c r="N13" i="12"/>
  <c r="M13" i="12"/>
  <c r="L13" i="12"/>
  <c r="K13" i="12"/>
  <c r="J13" i="12"/>
  <c r="A13" i="12"/>
  <c r="O13" i="12" s="1"/>
  <c r="N12" i="12"/>
  <c r="M12" i="12"/>
  <c r="L12" i="12"/>
  <c r="K12" i="12"/>
  <c r="J12" i="12"/>
  <c r="A12" i="12"/>
  <c r="O12" i="12" s="1"/>
  <c r="N11" i="12"/>
  <c r="M11" i="12"/>
  <c r="L11" i="12"/>
  <c r="K11" i="12"/>
  <c r="J11" i="12"/>
  <c r="A11" i="12"/>
  <c r="O11" i="12" s="1"/>
  <c r="N10" i="12"/>
  <c r="M10" i="12"/>
  <c r="L10" i="12"/>
  <c r="K10" i="12"/>
  <c r="J10" i="12"/>
  <c r="A10" i="12"/>
  <c r="O10" i="12" s="1"/>
  <c r="N9" i="12"/>
  <c r="M9" i="12"/>
  <c r="L9" i="12"/>
  <c r="K9" i="12"/>
  <c r="J9" i="12"/>
  <c r="A9" i="12"/>
  <c r="O9" i="12" s="1"/>
  <c r="O8" i="12" l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l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S9" i="12" l="1"/>
  <c r="Q9" i="12"/>
  <c r="R9" i="12"/>
  <c r="I21" i="12" l="1"/>
  <c r="I36" i="12"/>
  <c r="I38" i="12"/>
  <c r="I35" i="12"/>
  <c r="I33" i="12"/>
  <c r="I34" i="12"/>
  <c r="I32" i="12"/>
  <c r="I30" i="12"/>
  <c r="I31" i="12"/>
  <c r="I29" i="12"/>
  <c r="I28" i="12"/>
  <c r="I26" i="12"/>
  <c r="I27" i="12"/>
  <c r="I24" i="12"/>
  <c r="I25" i="12"/>
  <c r="I23" i="12"/>
  <c r="I22" i="12"/>
  <c r="I20" i="12"/>
  <c r="I18" i="12"/>
  <c r="I19" i="12"/>
  <c r="I16" i="12"/>
  <c r="I17" i="12"/>
  <c r="I15" i="12"/>
  <c r="I13" i="12"/>
  <c r="I14" i="12"/>
  <c r="I11" i="12"/>
  <c r="I12" i="12"/>
  <c r="I9" i="12"/>
  <c r="I1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<sst xmlns="http://schemas.openxmlformats.org/spreadsheetml/2006/main" count="203" uniqueCount="109">
  <si>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</si>
  <si>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</si>
  <si>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</si>
  <si>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</si>
  <si>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</si>
  <si>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</si>
  <si>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</si>
  <si>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</si>
  <si>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</si>
  <si>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</si>
  <si>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</si>
  <si>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</si>
  <si>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</si>
  <si>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</si>
  <si>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</si>
  <si>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</si>
  <si>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ШЕСТИ РАЗРЕД</t>
  </si>
  <si>
    <t>Обавезна поља</t>
  </si>
  <si>
    <t>Регион/град</t>
  </si>
  <si>
    <t>Редни
број</t>
  </si>
  <si>
    <t>Број
бодова</t>
  </si>
  <si>
    <t>Радојичић</t>
  </si>
  <si>
    <t>Анђелија</t>
  </si>
  <si>
    <t>Павловић</t>
  </si>
  <si>
    <t>Никола</t>
  </si>
  <si>
    <t>Илић</t>
  </si>
  <si>
    <t>Јована</t>
  </si>
  <si>
    <t>Милован Глишић</t>
  </si>
  <si>
    <t>Стеван Филиповић</t>
  </si>
  <si>
    <t>Дивци</t>
  </si>
  <si>
    <t>Ваљево</t>
  </si>
  <si>
    <t>Прва основна школа</t>
  </si>
  <si>
    <t>Колубарски/Ваљево</t>
  </si>
  <si>
    <t>Милосављевић</t>
  </si>
  <si>
    <t>Теодор</t>
  </si>
  <si>
    <t>Ђоковић</t>
  </si>
  <si>
    <t>Софија</t>
  </si>
  <si>
    <t>Милутиновић</t>
  </si>
  <si>
    <t>Матеја</t>
  </si>
  <si>
    <t>Митровић</t>
  </si>
  <si>
    <t>Наталија</t>
  </si>
  <si>
    <t>Рашић</t>
  </si>
  <si>
    <t>Дуња</t>
  </si>
  <si>
    <t>Филиповић</t>
  </si>
  <si>
    <t>Мина</t>
  </si>
  <si>
    <t>Адамовић Драгана</t>
  </si>
  <si>
    <t>Милојевић Верица</t>
  </si>
  <si>
    <t>Вукосављевић Весна</t>
  </si>
  <si>
    <t>Крстић Слађана</t>
  </si>
  <si>
    <t>Лазић</t>
  </si>
  <si>
    <t>Лука</t>
  </si>
  <si>
    <t>Ваљевска Каменица</t>
  </si>
  <si>
    <t>Вујиновић Драгана</t>
  </si>
  <si>
    <t>Мијаиловић</t>
  </si>
  <si>
    <t xml:space="preserve">Александра </t>
  </si>
  <si>
    <t>Прота Матеја Ненадовић</t>
  </si>
  <si>
    <t>Бранковина</t>
  </si>
  <si>
    <t>Јовановић Цветановић Јелена</t>
  </si>
  <si>
    <t>Милан</t>
  </si>
  <si>
    <t>Петковић</t>
  </si>
  <si>
    <t>Тамара</t>
  </si>
  <si>
    <t>Лингуровски</t>
  </si>
  <si>
    <t>Дарко</t>
  </si>
  <si>
    <t>Петровић</t>
  </si>
  <si>
    <t>Бојана</t>
  </si>
  <si>
    <t>Тешановић</t>
  </si>
  <si>
    <t>Јаков</t>
  </si>
  <si>
    <t>Крунић</t>
  </si>
  <si>
    <t>Андрија</t>
  </si>
  <si>
    <t>Жугић</t>
  </si>
  <si>
    <t>Данило</t>
  </si>
  <si>
    <t>Живковић</t>
  </si>
  <si>
    <t>Гођевац</t>
  </si>
  <si>
    <t>Мартин</t>
  </si>
  <si>
    <t>Ашковић</t>
  </si>
  <si>
    <t>Вања</t>
  </si>
  <si>
    <t>Максимовић</t>
  </si>
  <si>
    <t>Ема</t>
  </si>
  <si>
    <t>Ковачевић</t>
  </si>
  <si>
    <t>Андрић</t>
  </si>
  <si>
    <t>Марко</t>
  </si>
  <si>
    <t>Станковић</t>
  </si>
  <si>
    <t>Елена</t>
  </si>
  <si>
    <t>Љубичић</t>
  </si>
  <si>
    <t>Ана</t>
  </si>
  <si>
    <t>Нешковић</t>
  </si>
  <si>
    <t>Алекса</t>
  </si>
  <si>
    <t>Мирјанић</t>
  </si>
  <si>
    <t>Лена</t>
  </si>
  <si>
    <t>Вујановић</t>
  </si>
  <si>
    <t>Димитрије</t>
  </si>
  <si>
    <t>Андра Савчић</t>
  </si>
  <si>
    <t>Сестре Илић</t>
  </si>
  <si>
    <t>Десанка Максимовић</t>
  </si>
  <si>
    <t>Свети Сава</t>
  </si>
  <si>
    <t>Попучке</t>
  </si>
  <si>
    <t>Младеновић Маја</t>
  </si>
  <si>
    <t>Драшкић Зорица</t>
  </si>
  <si>
    <t>Табић Зорица</t>
  </si>
  <si>
    <t>Ненадовић Светлана</t>
  </si>
  <si>
    <t>Милосављевић Александра</t>
  </si>
  <si>
    <t>ВАЉЕВО</t>
  </si>
  <si>
    <t>10.4.2020.</t>
  </si>
  <si>
    <t>ВЕРИЦА МИЛОЈЕВИЋ</t>
  </si>
  <si>
    <t>МАРИЈА ЦВЕТКОВИЋ</t>
  </si>
  <si>
    <t>ДРАГАНА ВУЈИНОВИЋ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</si>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</sst>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6" sqref="F26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6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6" t="s">
        <v>30</v>
      </c>
      <c r="D2" s="56"/>
      <c r="E2" s="31">
        <v>1</v>
      </c>
      <c r="F2" s="26" t="s">
        <v>103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7" t="s">
        <v>31</v>
      </c>
      <c r="D3" s="57"/>
      <c r="E3" s="31">
        <v>2</v>
      </c>
      <c r="F3" s="26" t="s">
        <v>104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7" t="s">
        <v>30</v>
      </c>
      <c r="D4" s="57"/>
      <c r="E4" s="31">
        <v>3</v>
      </c>
      <c r="F4" s="26" t="s">
        <v>105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18</v>
      </c>
      <c r="C5" s="57" t="s">
        <v>32</v>
      </c>
      <c r="D5" s="57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 t="s">
        <v>101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 t="s">
        <v>102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x14ac:dyDescent="0.25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14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81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54" t="s">
        <v>79</v>
      </c>
      <c r="C9" s="54" t="s">
        <v>80</v>
      </c>
      <c r="D9" s="54" t="s">
        <v>91</v>
      </c>
      <c r="E9" s="54" t="s">
        <v>30</v>
      </c>
      <c r="F9" s="54" t="s">
        <v>99</v>
      </c>
      <c r="G9" s="3">
        <v>81</v>
      </c>
      <c r="H9" s="23" t="s">
        <v>106</v>
      </c>
      <c r="I9" s="11">
        <f>IF(G9&gt;0,IF(G9=$Q$9,$Q$8,IF(G9=$R$9,$R$8,IF(G9=$S$9,$S$8,""))),"")</f>
        <v>1</v>
      </c>
      <c r="J9" s="20">
        <f t="shared" ref="J9:J72" si="0">IF(B9&lt;&gt;"",$J$1,"")</f>
        <v>6</v>
      </c>
      <c r="K9" s="12" t="str">
        <f t="shared" ref="K9:K40" si="1">IF(AND($C$5&lt;&gt;"",B9&lt;&gt;""),$C$5,"")</f>
        <v>Колубарски/Ваљево</v>
      </c>
      <c r="L9" s="12" t="str">
        <f t="shared" ref="L9:L40" si="2">IF(AND($C$4&lt;&gt;"",B9&lt;&gt;""),$C$4,"")</f>
        <v>Ваљево</v>
      </c>
      <c r="M9" s="12" t="str">
        <f t="shared" ref="M9:M40" si="3">IF(AND($C$3&lt;&gt;"",B9&lt;&gt;""),$C$3,"")</f>
        <v>Прва основна школа</v>
      </c>
      <c r="N9" s="12" t="str">
        <f t="shared" ref="N9:N40" si="4">IF(AND($C$2&lt;&gt;"",B9&lt;&gt;""),$C$2,"")</f>
        <v>Ваљево</v>
      </c>
      <c r="O9" s="44">
        <f>IFERROR(LARGE($G$9:$G$160,$A9),"")</f>
        <v>81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81</v>
      </c>
      <c r="R9" s="45">
        <f>IFERROR(INDEX($O$9:$O$33,MATCH(R$8,$P$9:$P$33)+(LOOKUP(R$8,$P$9:$P$33)&lt;&gt;R$8)),"")</f>
        <v>77</v>
      </c>
      <c r="S9" s="45">
        <f>IFERROR(INDEX($O$9:$O$33,MATCH(S$8,$P$9:$P$33)+(LOOKUP(S$8,$P$9:$P$33)&lt;&gt;S$8)),"")</f>
        <v>76</v>
      </c>
    </row>
    <row r="10" spans="1:19" x14ac:dyDescent="0.25">
      <c r="A10" s="11">
        <f>IF(B10&lt;&gt;"",COUNTA($B$9:B10),"")</f>
        <v>2</v>
      </c>
      <c r="B10" s="54" t="s">
        <v>76</v>
      </c>
      <c r="C10" s="54" t="s">
        <v>77</v>
      </c>
      <c r="D10" s="54" t="s">
        <v>92</v>
      </c>
      <c r="E10" s="54" t="s">
        <v>30</v>
      </c>
      <c r="F10" s="54" t="s">
        <v>97</v>
      </c>
      <c r="G10" s="3">
        <v>77</v>
      </c>
      <c r="H10" s="23" t="s">
        <v>106</v>
      </c>
      <c r="I10" s="11">
        <f t="shared" ref="I10:I73" si="5">IF(G10&gt;0,IF(G10=$Q$9,$Q$8,IF(G10=$R$9,$R$8,IF(G10=$S$9,$S$8,""))),"")</f>
        <v>2</v>
      </c>
      <c r="J10" s="20">
        <f t="shared" si="0"/>
        <v>6</v>
      </c>
      <c r="K10" s="12" t="str">
        <f t="shared" si="1"/>
        <v>Колубарски/Ваљево</v>
      </c>
      <c r="L10" s="12" t="str">
        <f t="shared" si="2"/>
        <v>Ваљево</v>
      </c>
      <c r="M10" s="12" t="str">
        <f t="shared" si="3"/>
        <v>Прва основна школа</v>
      </c>
      <c r="N10" s="12" t="str">
        <f t="shared" si="4"/>
        <v>Ваљево</v>
      </c>
      <c r="O10" s="44">
        <f t="shared" ref="O10:O73" si="6">IFERROR(LARGE($G$9:$G$160,$A10),"")</f>
        <v>77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54" t="s">
        <v>87</v>
      </c>
      <c r="C11" s="54" t="s">
        <v>88</v>
      </c>
      <c r="D11" s="54" t="s">
        <v>91</v>
      </c>
      <c r="E11" s="54" t="s">
        <v>30</v>
      </c>
      <c r="F11" s="54" t="s">
        <v>99</v>
      </c>
      <c r="G11" s="3">
        <v>77</v>
      </c>
      <c r="H11" s="23" t="s">
        <v>106</v>
      </c>
      <c r="I11" s="11">
        <f t="shared" si="5"/>
        <v>2</v>
      </c>
      <c r="J11" s="20">
        <f t="shared" si="0"/>
        <v>6</v>
      </c>
      <c r="K11" s="12" t="str">
        <f t="shared" si="1"/>
        <v>Колубарски/Ваљево</v>
      </c>
      <c r="L11" s="12" t="str">
        <f t="shared" si="2"/>
        <v>Ваљево</v>
      </c>
      <c r="M11" s="12" t="str">
        <f t="shared" si="3"/>
        <v>Прва основна школа</v>
      </c>
      <c r="N11" s="12" t="str">
        <f t="shared" si="4"/>
        <v>Ваљево</v>
      </c>
      <c r="O11" s="44">
        <f t="shared" si="6"/>
        <v>77</v>
      </c>
      <c r="P11" s="44">
        <f t="shared" si="7"/>
        <v>2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54" t="s">
        <v>21</v>
      </c>
      <c r="C12" s="54" t="s">
        <v>22</v>
      </c>
      <c r="D12" s="54" t="s">
        <v>27</v>
      </c>
      <c r="E12" s="1" t="s">
        <v>30</v>
      </c>
      <c r="F12" s="54" t="s">
        <v>45</v>
      </c>
      <c r="G12" s="3">
        <v>76</v>
      </c>
      <c r="H12" s="23" t="s">
        <v>106</v>
      </c>
      <c r="I12" s="11">
        <f t="shared" si="5"/>
        <v>3</v>
      </c>
      <c r="J12" s="20">
        <f t="shared" si="0"/>
        <v>6</v>
      </c>
      <c r="K12" s="12" t="str">
        <f t="shared" si="1"/>
        <v>Колубарски/Ваљево</v>
      </c>
      <c r="L12" s="12" t="str">
        <f t="shared" si="2"/>
        <v>Ваљево</v>
      </c>
      <c r="M12" s="12" t="str">
        <f t="shared" si="3"/>
        <v>Прва основна школа</v>
      </c>
      <c r="N12" s="12" t="str">
        <f t="shared" si="4"/>
        <v>Ваљево</v>
      </c>
      <c r="O12" s="44">
        <f t="shared" si="6"/>
        <v>76</v>
      </c>
      <c r="P12" s="44">
        <f t="shared" si="7"/>
        <v>3</v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54" t="s">
        <v>81</v>
      </c>
      <c r="C13" s="54" t="s">
        <v>82</v>
      </c>
      <c r="D13" s="54" t="s">
        <v>91</v>
      </c>
      <c r="E13" s="54" t="s">
        <v>30</v>
      </c>
      <c r="F13" s="54" t="s">
        <v>99</v>
      </c>
      <c r="G13" s="3">
        <v>76</v>
      </c>
      <c r="H13" s="23" t="s">
        <v>106</v>
      </c>
      <c r="I13" s="11">
        <f t="shared" si="5"/>
        <v>3</v>
      </c>
      <c r="J13" s="20">
        <f t="shared" si="0"/>
        <v>6</v>
      </c>
      <c r="K13" s="12" t="str">
        <f t="shared" si="1"/>
        <v>Колубарски/Ваљево</v>
      </c>
      <c r="L13" s="12" t="str">
        <f t="shared" si="2"/>
        <v>Ваљево</v>
      </c>
      <c r="M13" s="12" t="str">
        <f t="shared" si="3"/>
        <v>Прва основна школа</v>
      </c>
      <c r="N13" s="12" t="str">
        <f t="shared" si="4"/>
        <v>Ваљево</v>
      </c>
      <c r="O13" s="44">
        <f t="shared" si="6"/>
        <v>76</v>
      </c>
      <c r="P13" s="44">
        <f t="shared" si="7"/>
        <v>3</v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54" t="s">
        <v>63</v>
      </c>
      <c r="C14" s="54" t="s">
        <v>64</v>
      </c>
      <c r="D14" s="54" t="s">
        <v>93</v>
      </c>
      <c r="E14" s="54" t="s">
        <v>30</v>
      </c>
      <c r="F14" s="54" t="s">
        <v>96</v>
      </c>
      <c r="G14" s="3">
        <v>74</v>
      </c>
      <c r="H14" s="23" t="s">
        <v>107</v>
      </c>
      <c r="I14" s="11" t="str">
        <f t="shared" si="5"/>
        <v/>
      </c>
      <c r="J14" s="20">
        <f t="shared" si="0"/>
        <v>6</v>
      </c>
      <c r="K14" s="12" t="str">
        <f t="shared" si="1"/>
        <v>Колубарски/Ваљево</v>
      </c>
      <c r="L14" s="12" t="str">
        <f t="shared" si="2"/>
        <v>Ваљево</v>
      </c>
      <c r="M14" s="12" t="str">
        <f t="shared" si="3"/>
        <v>Прва основна школа</v>
      </c>
      <c r="N14" s="12" t="str">
        <f t="shared" si="4"/>
        <v>Ваљево</v>
      </c>
      <c r="O14" s="44">
        <f t="shared" si="6"/>
        <v>74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54" t="s">
        <v>67</v>
      </c>
      <c r="C15" s="54" t="s">
        <v>68</v>
      </c>
      <c r="D15" s="54" t="s">
        <v>93</v>
      </c>
      <c r="E15" s="54" t="s">
        <v>30</v>
      </c>
      <c r="F15" s="54" t="s">
        <v>96</v>
      </c>
      <c r="G15" s="3">
        <v>74</v>
      </c>
      <c r="H15" s="23" t="s">
        <v>107</v>
      </c>
      <c r="I15" s="11" t="str">
        <f t="shared" si="5"/>
        <v/>
      </c>
      <c r="J15" s="20">
        <f t="shared" si="0"/>
        <v>6</v>
      </c>
      <c r="K15" s="12" t="str">
        <f t="shared" si="1"/>
        <v>Колубарски/Ваљево</v>
      </c>
      <c r="L15" s="12" t="str">
        <f t="shared" si="2"/>
        <v>Ваљево</v>
      </c>
      <c r="M15" s="12" t="str">
        <f t="shared" si="3"/>
        <v>Прва основна школа</v>
      </c>
      <c r="N15" s="12" t="str">
        <f t="shared" si="4"/>
        <v>Ваљево</v>
      </c>
      <c r="O15" s="44">
        <f t="shared" si="6"/>
        <v>74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54" t="s">
        <v>65</v>
      </c>
      <c r="C16" s="54" t="s">
        <v>66</v>
      </c>
      <c r="D16" s="54" t="s">
        <v>93</v>
      </c>
      <c r="E16" s="54" t="s">
        <v>30</v>
      </c>
      <c r="F16" s="54" t="s">
        <v>96</v>
      </c>
      <c r="G16" s="3">
        <v>73</v>
      </c>
      <c r="H16" s="23" t="s">
        <v>107</v>
      </c>
      <c r="I16" s="11" t="str">
        <f t="shared" si="5"/>
        <v/>
      </c>
      <c r="J16" s="20">
        <f t="shared" si="0"/>
        <v>6</v>
      </c>
      <c r="K16" s="12" t="str">
        <f t="shared" si="1"/>
        <v>Колубарски/Ваљево</v>
      </c>
      <c r="L16" s="12" t="str">
        <f t="shared" si="2"/>
        <v>Ваљево</v>
      </c>
      <c r="M16" s="12" t="str">
        <f t="shared" si="3"/>
        <v>Прва основна школа</v>
      </c>
      <c r="N16" s="12" t="str">
        <f t="shared" si="4"/>
        <v>Ваљево</v>
      </c>
      <c r="O16" s="44">
        <f t="shared" si="6"/>
        <v>73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54" t="s">
        <v>83</v>
      </c>
      <c r="C17" s="54" t="s">
        <v>84</v>
      </c>
      <c r="D17" s="54" t="s">
        <v>91</v>
      </c>
      <c r="E17" s="54" t="s">
        <v>30</v>
      </c>
      <c r="F17" s="54" t="s">
        <v>99</v>
      </c>
      <c r="G17" s="3">
        <v>72</v>
      </c>
      <c r="H17" s="23" t="s">
        <v>107</v>
      </c>
      <c r="I17" s="11" t="str">
        <f t="shared" si="5"/>
        <v/>
      </c>
      <c r="J17" s="20">
        <f t="shared" si="0"/>
        <v>6</v>
      </c>
      <c r="K17" s="12" t="str">
        <f t="shared" si="1"/>
        <v>Колубарски/Ваљево</v>
      </c>
      <c r="L17" s="12" t="str">
        <f t="shared" si="2"/>
        <v>Ваљево</v>
      </c>
      <c r="M17" s="12" t="str">
        <f t="shared" si="3"/>
        <v>Прва основна школа</v>
      </c>
      <c r="N17" s="12" t="str">
        <f t="shared" si="4"/>
        <v>Ваљево</v>
      </c>
      <c r="O17" s="44">
        <f t="shared" si="6"/>
        <v>72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54" t="s">
        <v>35</v>
      </c>
      <c r="C18" s="54" t="s">
        <v>36</v>
      </c>
      <c r="D18" s="54" t="s">
        <v>31</v>
      </c>
      <c r="E18" s="54" t="s">
        <v>30</v>
      </c>
      <c r="F18" s="54" t="s">
        <v>47</v>
      </c>
      <c r="G18" s="3">
        <v>70</v>
      </c>
      <c r="H18" s="23" t="s">
        <v>108</v>
      </c>
      <c r="I18" s="11" t="str">
        <f t="shared" si="5"/>
        <v/>
      </c>
      <c r="J18" s="20">
        <f t="shared" si="0"/>
        <v>6</v>
      </c>
      <c r="K18" s="12" t="str">
        <f t="shared" si="1"/>
        <v>Колубарски/Ваљево</v>
      </c>
      <c r="L18" s="12" t="str">
        <f t="shared" si="2"/>
        <v>Ваљево</v>
      </c>
      <c r="M18" s="12" t="str">
        <f t="shared" si="3"/>
        <v>Прва основна школа</v>
      </c>
      <c r="N18" s="12" t="str">
        <f t="shared" si="4"/>
        <v>Ваљево</v>
      </c>
      <c r="O18" s="44">
        <f t="shared" si="6"/>
        <v>70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54" t="s">
        <v>41</v>
      </c>
      <c r="C19" s="54" t="s">
        <v>42</v>
      </c>
      <c r="D19" s="54" t="s">
        <v>31</v>
      </c>
      <c r="E19" s="54" t="s">
        <v>30</v>
      </c>
      <c r="F19" s="54" t="s">
        <v>48</v>
      </c>
      <c r="G19" s="3">
        <v>70</v>
      </c>
      <c r="H19" s="23" t="s">
        <v>108</v>
      </c>
      <c r="I19" s="11" t="str">
        <f t="shared" si="5"/>
        <v/>
      </c>
      <c r="J19" s="20">
        <f t="shared" si="0"/>
        <v>6</v>
      </c>
      <c r="K19" s="12" t="str">
        <f t="shared" si="1"/>
        <v>Колубарски/Ваљево</v>
      </c>
      <c r="L19" s="12" t="str">
        <f t="shared" si="2"/>
        <v>Ваљево</v>
      </c>
      <c r="M19" s="12" t="str">
        <f t="shared" si="3"/>
        <v>Прва основна школа</v>
      </c>
      <c r="N19" s="12" t="str">
        <f t="shared" si="4"/>
        <v>Ваљево</v>
      </c>
      <c r="O19" s="44">
        <f t="shared" si="6"/>
        <v>70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54" t="s">
        <v>53</v>
      </c>
      <c r="C20" s="54" t="s">
        <v>54</v>
      </c>
      <c r="D20" s="54" t="s">
        <v>55</v>
      </c>
      <c r="E20" s="54" t="s">
        <v>56</v>
      </c>
      <c r="F20" s="55" t="s">
        <v>57</v>
      </c>
      <c r="G20" s="3">
        <v>70</v>
      </c>
      <c r="H20" s="23" t="s">
        <v>108</v>
      </c>
      <c r="I20" s="11" t="str">
        <f t="shared" si="5"/>
        <v/>
      </c>
      <c r="J20" s="20">
        <f t="shared" si="0"/>
        <v>6</v>
      </c>
      <c r="K20" s="12" t="str">
        <f t="shared" si="1"/>
        <v>Колубарски/Ваљево</v>
      </c>
      <c r="L20" s="12" t="str">
        <f t="shared" si="2"/>
        <v>Ваљево</v>
      </c>
      <c r="M20" s="12" t="str">
        <f t="shared" si="3"/>
        <v>Прва основна школа</v>
      </c>
      <c r="N20" s="12" t="str">
        <f t="shared" si="4"/>
        <v>Ваљево</v>
      </c>
      <c r="O20" s="44">
        <f t="shared" si="6"/>
        <v>70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54" t="s">
        <v>37</v>
      </c>
      <c r="C21" s="54" t="s">
        <v>38</v>
      </c>
      <c r="D21" s="54" t="s">
        <v>31</v>
      </c>
      <c r="E21" s="54" t="s">
        <v>30</v>
      </c>
      <c r="F21" s="54" t="s">
        <v>47</v>
      </c>
      <c r="G21" s="3">
        <v>69</v>
      </c>
      <c r="H21" s="23" t="s">
        <v>108</v>
      </c>
      <c r="I21" s="11" t="str">
        <f t="shared" si="5"/>
        <v/>
      </c>
      <c r="J21" s="20">
        <f t="shared" si="0"/>
        <v>6</v>
      </c>
      <c r="K21" s="12" t="str">
        <f t="shared" si="1"/>
        <v>Колубарски/Ваљево</v>
      </c>
      <c r="L21" s="12" t="str">
        <f t="shared" si="2"/>
        <v>Ваљево</v>
      </c>
      <c r="M21" s="12" t="str">
        <f t="shared" si="3"/>
        <v>Прва основна школа</v>
      </c>
      <c r="N21" s="12" t="str">
        <f t="shared" si="4"/>
        <v>Ваљево</v>
      </c>
      <c r="O21" s="44">
        <f t="shared" si="6"/>
        <v>69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54" t="s">
        <v>71</v>
      </c>
      <c r="C22" s="54" t="s">
        <v>44</v>
      </c>
      <c r="D22" s="54" t="s">
        <v>92</v>
      </c>
      <c r="E22" s="54" t="s">
        <v>30</v>
      </c>
      <c r="F22" s="54" t="s">
        <v>97</v>
      </c>
      <c r="G22" s="3">
        <v>64</v>
      </c>
      <c r="H22" s="23" t="s">
        <v>108</v>
      </c>
      <c r="I22" s="11" t="str">
        <f t="shared" si="5"/>
        <v/>
      </c>
      <c r="J22" s="20">
        <f t="shared" si="0"/>
        <v>6</v>
      </c>
      <c r="K22" s="12" t="str">
        <f t="shared" si="1"/>
        <v>Колубарски/Ваљево</v>
      </c>
      <c r="L22" s="12" t="str">
        <f t="shared" si="2"/>
        <v>Ваљево</v>
      </c>
      <c r="M22" s="12" t="str">
        <f t="shared" si="3"/>
        <v>Прва основна школа</v>
      </c>
      <c r="N22" s="12" t="str">
        <f t="shared" si="4"/>
        <v>Ваљево</v>
      </c>
      <c r="O22" s="44">
        <f t="shared" si="6"/>
        <v>64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54" t="s">
        <v>53</v>
      </c>
      <c r="C23" s="54" t="s">
        <v>58</v>
      </c>
      <c r="D23" s="54" t="s">
        <v>55</v>
      </c>
      <c r="E23" s="54" t="s">
        <v>56</v>
      </c>
      <c r="F23" s="55" t="s">
        <v>57</v>
      </c>
      <c r="G23" s="3">
        <v>63</v>
      </c>
      <c r="H23" s="23"/>
      <c r="I23" s="11" t="str">
        <f t="shared" si="5"/>
        <v/>
      </c>
      <c r="J23" s="20">
        <f t="shared" si="0"/>
        <v>6</v>
      </c>
      <c r="K23" s="12" t="str">
        <f t="shared" si="1"/>
        <v>Колубарски/Ваљево</v>
      </c>
      <c r="L23" s="12" t="str">
        <f t="shared" si="2"/>
        <v>Ваљево</v>
      </c>
      <c r="M23" s="12" t="str">
        <f t="shared" si="3"/>
        <v>Прва основна школа</v>
      </c>
      <c r="N23" s="12" t="str">
        <f t="shared" si="4"/>
        <v>Ваљево</v>
      </c>
      <c r="O23" s="44">
        <f t="shared" si="6"/>
        <v>63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54" t="s">
        <v>74</v>
      </c>
      <c r="C24" s="54" t="s">
        <v>75</v>
      </c>
      <c r="D24" s="54" t="s">
        <v>92</v>
      </c>
      <c r="E24" s="54" t="s">
        <v>30</v>
      </c>
      <c r="F24" s="54" t="s">
        <v>97</v>
      </c>
      <c r="G24" s="3">
        <v>62</v>
      </c>
      <c r="H24" s="23"/>
      <c r="I24" s="11" t="str">
        <f t="shared" si="5"/>
        <v/>
      </c>
      <c r="J24" s="20">
        <f t="shared" si="0"/>
        <v>6</v>
      </c>
      <c r="K24" s="12" t="str">
        <f t="shared" si="1"/>
        <v>Колубарски/Ваљево</v>
      </c>
      <c r="L24" s="12" t="str">
        <f t="shared" si="2"/>
        <v>Ваљево</v>
      </c>
      <c r="M24" s="12" t="str">
        <f t="shared" si="3"/>
        <v>Прва основна школа</v>
      </c>
      <c r="N24" s="12" t="str">
        <f t="shared" si="4"/>
        <v>Ваљево</v>
      </c>
      <c r="O24" s="44">
        <f t="shared" si="6"/>
        <v>62</v>
      </c>
      <c r="P24" s="44" t="str">
        <f t="shared" si="7"/>
        <v/>
      </c>
      <c r="Q24" s="46"/>
      <c r="R24" s="46"/>
      <c r="S24" s="46"/>
    </row>
    <row r="25" spans="1:19" x14ac:dyDescent="0.25">
      <c r="A25" s="11">
        <f>IF(B25&lt;&gt;"",COUNTA($B$9:B25),"")</f>
        <v>17</v>
      </c>
      <c r="B25" s="54" t="s">
        <v>63</v>
      </c>
      <c r="C25" s="54" t="s">
        <v>24</v>
      </c>
      <c r="D25" s="54" t="s">
        <v>91</v>
      </c>
      <c r="E25" s="54" t="s">
        <v>30</v>
      </c>
      <c r="F25" s="54" t="s">
        <v>99</v>
      </c>
      <c r="G25" s="3">
        <v>62</v>
      </c>
      <c r="H25" s="23"/>
      <c r="I25" s="11" t="str">
        <f t="shared" si="5"/>
        <v/>
      </c>
      <c r="J25" s="20">
        <f t="shared" si="0"/>
        <v>6</v>
      </c>
      <c r="K25" s="12" t="str">
        <f t="shared" si="1"/>
        <v>Колубарски/Ваљево</v>
      </c>
      <c r="L25" s="12" t="str">
        <f t="shared" si="2"/>
        <v>Ваљево</v>
      </c>
      <c r="M25" s="12" t="str">
        <f t="shared" si="3"/>
        <v>Прва основна школа</v>
      </c>
      <c r="N25" s="12" t="str">
        <f t="shared" si="4"/>
        <v>Ваљево</v>
      </c>
      <c r="O25" s="44">
        <f t="shared" si="6"/>
        <v>62</v>
      </c>
      <c r="P25" s="44" t="str">
        <f t="shared" si="7"/>
        <v/>
      </c>
      <c r="Q25" s="46"/>
      <c r="R25" s="46"/>
      <c r="S25" s="46"/>
    </row>
    <row r="26" spans="1:19" x14ac:dyDescent="0.25">
      <c r="A26" s="11">
        <f>IF(B26&lt;&gt;"",COUNTA($B$9:B26),"")</f>
        <v>18</v>
      </c>
      <c r="B26" s="54" t="s">
        <v>33</v>
      </c>
      <c r="C26" s="54" t="s">
        <v>34</v>
      </c>
      <c r="D26" s="54" t="s">
        <v>31</v>
      </c>
      <c r="E26" s="54" t="s">
        <v>30</v>
      </c>
      <c r="F26" s="54" t="s">
        <v>47</v>
      </c>
      <c r="G26" s="3">
        <v>60</v>
      </c>
      <c r="H26" s="23"/>
      <c r="I26" s="11" t="str">
        <f t="shared" si="5"/>
        <v/>
      </c>
      <c r="J26" s="20">
        <f t="shared" si="0"/>
        <v>6</v>
      </c>
      <c r="K26" s="12" t="str">
        <f t="shared" si="1"/>
        <v>Колубарски/Ваљево</v>
      </c>
      <c r="L26" s="12" t="str">
        <f t="shared" si="2"/>
        <v>Ваљево</v>
      </c>
      <c r="M26" s="12" t="str">
        <f t="shared" si="3"/>
        <v>Прва основна школа</v>
      </c>
      <c r="N26" s="12" t="str">
        <f t="shared" si="4"/>
        <v>Ваљево</v>
      </c>
      <c r="O26" s="44">
        <f t="shared" si="6"/>
        <v>60</v>
      </c>
      <c r="P26" s="44" t="str">
        <f t="shared" si="7"/>
        <v/>
      </c>
      <c r="Q26" s="46"/>
      <c r="R26" s="46"/>
      <c r="S26" s="46"/>
    </row>
    <row r="27" spans="1:19" x14ac:dyDescent="0.25">
      <c r="A27" s="11">
        <f>IF(B27&lt;&gt;"",COUNTA($B$9:B27),"")</f>
        <v>19</v>
      </c>
      <c r="B27" s="54" t="s">
        <v>49</v>
      </c>
      <c r="C27" s="54" t="s">
        <v>50</v>
      </c>
      <c r="D27" s="54" t="s">
        <v>27</v>
      </c>
      <c r="E27" s="54" t="s">
        <v>51</v>
      </c>
      <c r="F27" s="55" t="s">
        <v>52</v>
      </c>
      <c r="G27" s="3">
        <v>59</v>
      </c>
      <c r="H27" s="23"/>
      <c r="I27" s="11" t="str">
        <f t="shared" si="5"/>
        <v/>
      </c>
      <c r="J27" s="20">
        <f t="shared" si="0"/>
        <v>6</v>
      </c>
      <c r="K27" s="12" t="str">
        <f t="shared" si="1"/>
        <v>Колубарски/Ваљево</v>
      </c>
      <c r="L27" s="12" t="str">
        <f t="shared" si="2"/>
        <v>Ваљево</v>
      </c>
      <c r="M27" s="12" t="str">
        <f t="shared" si="3"/>
        <v>Прва основна школа</v>
      </c>
      <c r="N27" s="12" t="str">
        <f t="shared" si="4"/>
        <v>Ваљево</v>
      </c>
      <c r="O27" s="44">
        <f t="shared" si="6"/>
        <v>59</v>
      </c>
      <c r="P27" s="44" t="str">
        <f t="shared" si="7"/>
        <v/>
      </c>
      <c r="Q27" s="46"/>
      <c r="R27" s="46"/>
      <c r="S27" s="46"/>
    </row>
    <row r="28" spans="1:19" x14ac:dyDescent="0.25">
      <c r="A28" s="11">
        <f>IF(B28&lt;&gt;"",COUNTA($B$9:B28),"")</f>
        <v>20</v>
      </c>
      <c r="B28" s="54" t="s">
        <v>25</v>
      </c>
      <c r="C28" s="54" t="s">
        <v>62</v>
      </c>
      <c r="D28" s="54" t="s">
        <v>94</v>
      </c>
      <c r="E28" s="54" t="s">
        <v>95</v>
      </c>
      <c r="F28" s="54" t="s">
        <v>46</v>
      </c>
      <c r="G28" s="3">
        <v>57</v>
      </c>
      <c r="H28" s="23"/>
      <c r="I28" s="11" t="str">
        <f t="shared" si="5"/>
        <v/>
      </c>
      <c r="J28" s="20">
        <f t="shared" si="0"/>
        <v>6</v>
      </c>
      <c r="K28" s="12" t="str">
        <f t="shared" si="1"/>
        <v>Колубарски/Ваљево</v>
      </c>
      <c r="L28" s="12" t="str">
        <f t="shared" si="2"/>
        <v>Ваљево</v>
      </c>
      <c r="M28" s="12" t="str">
        <f t="shared" si="3"/>
        <v>Прва основна школа</v>
      </c>
      <c r="N28" s="12" t="str">
        <f t="shared" si="4"/>
        <v>Ваљево</v>
      </c>
      <c r="O28" s="44">
        <f t="shared" si="6"/>
        <v>57</v>
      </c>
      <c r="P28" s="44" t="str">
        <f t="shared" si="7"/>
        <v/>
      </c>
      <c r="Q28" s="46"/>
      <c r="R28" s="46"/>
      <c r="S28" s="46"/>
    </row>
    <row r="29" spans="1:19" x14ac:dyDescent="0.25">
      <c r="A29" s="11">
        <f>IF(B29&lt;&gt;"",COUNTA($B$9:B29),"")</f>
        <v>21</v>
      </c>
      <c r="B29" s="54" t="s">
        <v>69</v>
      </c>
      <c r="C29" s="54" t="s">
        <v>70</v>
      </c>
      <c r="D29" s="54" t="s">
        <v>93</v>
      </c>
      <c r="E29" s="54" t="s">
        <v>30</v>
      </c>
      <c r="F29" s="54" t="s">
        <v>96</v>
      </c>
      <c r="G29" s="3">
        <v>57</v>
      </c>
      <c r="H29" s="23"/>
      <c r="I29" s="11" t="str">
        <f t="shared" si="5"/>
        <v/>
      </c>
      <c r="J29" s="20">
        <f t="shared" si="0"/>
        <v>6</v>
      </c>
      <c r="K29" s="12" t="str">
        <f t="shared" si="1"/>
        <v>Колубарски/Ваљево</v>
      </c>
      <c r="L29" s="12" t="str">
        <f t="shared" si="2"/>
        <v>Ваљево</v>
      </c>
      <c r="M29" s="12" t="str">
        <f t="shared" si="3"/>
        <v>Прва основна школа</v>
      </c>
      <c r="N29" s="12" t="str">
        <f t="shared" si="4"/>
        <v>Ваљево</v>
      </c>
      <c r="O29" s="44">
        <f t="shared" si="6"/>
        <v>57</v>
      </c>
      <c r="P29" s="44" t="str">
        <f t="shared" si="7"/>
        <v/>
      </c>
      <c r="Q29" s="46"/>
      <c r="R29" s="46"/>
      <c r="S29" s="46"/>
    </row>
    <row r="30" spans="1:19" x14ac:dyDescent="0.25">
      <c r="A30" s="11">
        <f>IF(B30&lt;&gt;"",COUNTA($B$9:B30),"")</f>
        <v>22</v>
      </c>
      <c r="B30" s="54" t="s">
        <v>61</v>
      </c>
      <c r="C30" s="54" t="s">
        <v>42</v>
      </c>
      <c r="D30" s="54" t="s">
        <v>94</v>
      </c>
      <c r="E30" s="54" t="s">
        <v>95</v>
      </c>
      <c r="F30" s="54" t="s">
        <v>46</v>
      </c>
      <c r="G30" s="3">
        <v>51</v>
      </c>
      <c r="H30" s="23"/>
      <c r="I30" s="11" t="str">
        <f t="shared" si="5"/>
        <v/>
      </c>
      <c r="J30" s="20">
        <f t="shared" si="0"/>
        <v>6</v>
      </c>
      <c r="K30" s="12" t="str">
        <f t="shared" si="1"/>
        <v>Колубарски/Ваљево</v>
      </c>
      <c r="L30" s="12" t="str">
        <f t="shared" si="2"/>
        <v>Ваљево</v>
      </c>
      <c r="M30" s="12" t="str">
        <f t="shared" si="3"/>
        <v>Прва основна школа</v>
      </c>
      <c r="N30" s="12" t="str">
        <f t="shared" si="4"/>
        <v>Ваљево</v>
      </c>
      <c r="O30" s="44">
        <f t="shared" si="6"/>
        <v>51</v>
      </c>
      <c r="P30" s="44" t="str">
        <f t="shared" si="7"/>
        <v/>
      </c>
      <c r="Q30" s="46"/>
      <c r="R30" s="46"/>
      <c r="S30" s="46"/>
    </row>
    <row r="31" spans="1:19" x14ac:dyDescent="0.25">
      <c r="A31" s="11">
        <f>IF(B31&lt;&gt;"",COUNTA($B$9:B31),"")</f>
        <v>23</v>
      </c>
      <c r="B31" s="54" t="s">
        <v>43</v>
      </c>
      <c r="C31" s="54" t="s">
        <v>44</v>
      </c>
      <c r="D31" s="54" t="s">
        <v>31</v>
      </c>
      <c r="E31" s="54" t="s">
        <v>30</v>
      </c>
      <c r="F31" s="54" t="s">
        <v>48</v>
      </c>
      <c r="G31" s="3">
        <v>50</v>
      </c>
      <c r="H31" s="23"/>
      <c r="I31" s="11" t="str">
        <f t="shared" si="5"/>
        <v/>
      </c>
      <c r="J31" s="20">
        <f t="shared" si="0"/>
        <v>6</v>
      </c>
      <c r="K31" s="12" t="str">
        <f t="shared" si="1"/>
        <v>Колубарски/Ваљево</v>
      </c>
      <c r="L31" s="12" t="str">
        <f t="shared" si="2"/>
        <v>Ваљево</v>
      </c>
      <c r="M31" s="12" t="str">
        <f t="shared" si="3"/>
        <v>Прва основна школа</v>
      </c>
      <c r="N31" s="12" t="str">
        <f t="shared" si="4"/>
        <v>Ваљево</v>
      </c>
      <c r="O31" s="44">
        <f t="shared" si="6"/>
        <v>50</v>
      </c>
      <c r="P31" s="44" t="str">
        <f t="shared" si="7"/>
        <v/>
      </c>
      <c r="Q31" s="46"/>
      <c r="R31" s="46"/>
      <c r="S31" s="46"/>
    </row>
    <row r="32" spans="1:19" x14ac:dyDescent="0.25">
      <c r="A32" s="11">
        <f>IF(B32&lt;&gt;"",COUNTA($B$9:B32),"")</f>
        <v>24</v>
      </c>
      <c r="B32" s="54" t="s">
        <v>78</v>
      </c>
      <c r="C32" s="54" t="s">
        <v>50</v>
      </c>
      <c r="D32" s="54" t="s">
        <v>92</v>
      </c>
      <c r="E32" s="54" t="s">
        <v>30</v>
      </c>
      <c r="F32" s="54" t="s">
        <v>98</v>
      </c>
      <c r="G32" s="3">
        <v>50</v>
      </c>
      <c r="H32" s="23"/>
      <c r="I32" s="11" t="str">
        <f t="shared" si="5"/>
        <v/>
      </c>
      <c r="J32" s="20">
        <f t="shared" si="0"/>
        <v>6</v>
      </c>
      <c r="K32" s="12" t="str">
        <f t="shared" si="1"/>
        <v>Колубарски/Ваљево</v>
      </c>
      <c r="L32" s="12" t="str">
        <f t="shared" si="2"/>
        <v>Ваљево</v>
      </c>
      <c r="M32" s="12" t="str">
        <f t="shared" si="3"/>
        <v>Прва основна школа</v>
      </c>
      <c r="N32" s="12" t="str">
        <f t="shared" si="4"/>
        <v>Ваљево</v>
      </c>
      <c r="O32" s="44">
        <f t="shared" si="6"/>
        <v>50</v>
      </c>
      <c r="P32" s="44" t="str">
        <f t="shared" si="7"/>
        <v/>
      </c>
      <c r="Q32" s="46"/>
      <c r="R32" s="46"/>
      <c r="S32" s="46"/>
    </row>
    <row r="33" spans="1:19" x14ac:dyDescent="0.25">
      <c r="A33" s="11">
        <f>IF(B33&lt;&gt;"",COUNTA($B$9:B33),"")</f>
        <v>25</v>
      </c>
      <c r="B33" s="54" t="s">
        <v>39</v>
      </c>
      <c r="C33" s="54" t="s">
        <v>40</v>
      </c>
      <c r="D33" s="54" t="s">
        <v>31</v>
      </c>
      <c r="E33" s="54" t="s">
        <v>30</v>
      </c>
      <c r="F33" s="54" t="s">
        <v>48</v>
      </c>
      <c r="G33" s="3">
        <v>48</v>
      </c>
      <c r="H33" s="23"/>
      <c r="I33" s="11" t="str">
        <f t="shared" si="5"/>
        <v/>
      </c>
      <c r="J33" s="20">
        <f t="shared" si="0"/>
        <v>6</v>
      </c>
      <c r="K33" s="12" t="str">
        <f t="shared" si="1"/>
        <v>Колубарски/Ваљево</v>
      </c>
      <c r="L33" s="12" t="str">
        <f t="shared" si="2"/>
        <v>Ваљево</v>
      </c>
      <c r="M33" s="12" t="str">
        <f t="shared" si="3"/>
        <v>Прва основна школа</v>
      </c>
      <c r="N33" s="12" t="str">
        <f t="shared" si="4"/>
        <v>Ваљево</v>
      </c>
      <c r="O33" s="44">
        <f t="shared" si="6"/>
        <v>48</v>
      </c>
      <c r="P33" s="44" t="str">
        <f t="shared" si="7"/>
        <v/>
      </c>
      <c r="Q33" s="46"/>
      <c r="R33" s="46"/>
      <c r="S33" s="46"/>
    </row>
    <row r="34" spans="1:19" x14ac:dyDescent="0.25">
      <c r="A34" s="11">
        <f>IF(B34&lt;&gt;"",COUNTA($B$9:B34),"")</f>
        <v>26</v>
      </c>
      <c r="B34" s="54" t="s">
        <v>72</v>
      </c>
      <c r="C34" s="54" t="s">
        <v>73</v>
      </c>
      <c r="D34" s="54" t="s">
        <v>92</v>
      </c>
      <c r="E34" s="54" t="s">
        <v>30</v>
      </c>
      <c r="F34" s="54" t="s">
        <v>97</v>
      </c>
      <c r="G34" s="3">
        <v>48</v>
      </c>
      <c r="H34" s="23"/>
      <c r="I34" s="11" t="str">
        <f t="shared" si="5"/>
        <v/>
      </c>
      <c r="J34" s="20">
        <f t="shared" si="0"/>
        <v>6</v>
      </c>
      <c r="K34" s="12" t="str">
        <f t="shared" si="1"/>
        <v>Колубарски/Ваљево</v>
      </c>
      <c r="L34" s="12" t="str">
        <f t="shared" si="2"/>
        <v>Ваљево</v>
      </c>
      <c r="M34" s="12" t="str">
        <f t="shared" si="3"/>
        <v>Прва основна школа</v>
      </c>
      <c r="N34" s="12" t="str">
        <f t="shared" si="4"/>
        <v>Ваљево</v>
      </c>
      <c r="O34" s="44">
        <f t="shared" si="6"/>
        <v>48</v>
      </c>
      <c r="P34" s="47" t="str">
        <f t="shared" si="7"/>
        <v/>
      </c>
      <c r="Q34" s="46"/>
      <c r="R34" s="46"/>
      <c r="S34" s="46"/>
    </row>
    <row r="35" spans="1:19" x14ac:dyDescent="0.25">
      <c r="A35" s="11">
        <f>IF(B35&lt;&gt;"",COUNTA($B$9:B35),"")</f>
        <v>27</v>
      </c>
      <c r="B35" s="54" t="s">
        <v>25</v>
      </c>
      <c r="C35" s="54" t="s">
        <v>26</v>
      </c>
      <c r="D35" s="54" t="s">
        <v>28</v>
      </c>
      <c r="E35" s="54" t="s">
        <v>29</v>
      </c>
      <c r="F35" s="54" t="s">
        <v>46</v>
      </c>
      <c r="G35" s="3">
        <v>44</v>
      </c>
      <c r="H35" s="23"/>
      <c r="I35" s="11" t="str">
        <f t="shared" si="5"/>
        <v/>
      </c>
      <c r="J35" s="20">
        <f t="shared" si="0"/>
        <v>6</v>
      </c>
      <c r="K35" s="12" t="str">
        <f t="shared" si="1"/>
        <v>Колубарски/Ваљево</v>
      </c>
      <c r="L35" s="12" t="str">
        <f t="shared" si="2"/>
        <v>Ваљево</v>
      </c>
      <c r="M35" s="12" t="str">
        <f t="shared" si="3"/>
        <v>Прва основна школа</v>
      </c>
      <c r="N35" s="12" t="str">
        <f t="shared" si="4"/>
        <v>Ваљево</v>
      </c>
      <c r="O35" s="44">
        <f t="shared" si="6"/>
        <v>44</v>
      </c>
      <c r="P35" s="47" t="str">
        <f t="shared" si="7"/>
        <v/>
      </c>
      <c r="Q35" s="46"/>
      <c r="R35" s="46"/>
      <c r="S35" s="46"/>
    </row>
    <row r="36" spans="1:19" x14ac:dyDescent="0.25">
      <c r="A36" s="11">
        <f>IF(B36&lt;&gt;"",COUNTA($B$9:B36),"")</f>
        <v>28</v>
      </c>
      <c r="B36" s="54" t="s">
        <v>23</v>
      </c>
      <c r="C36" s="54" t="s">
        <v>24</v>
      </c>
      <c r="D36" s="54" t="s">
        <v>28</v>
      </c>
      <c r="E36" s="54" t="s">
        <v>29</v>
      </c>
      <c r="F36" s="54" t="s">
        <v>46</v>
      </c>
      <c r="G36" s="3">
        <v>32</v>
      </c>
      <c r="H36" s="23"/>
      <c r="I36" s="11" t="str">
        <f t="shared" si="5"/>
        <v/>
      </c>
      <c r="J36" s="20">
        <f t="shared" si="0"/>
        <v>6</v>
      </c>
      <c r="K36" s="12" t="str">
        <f t="shared" si="1"/>
        <v>Колубарски/Ваљево</v>
      </c>
      <c r="L36" s="12" t="str">
        <f t="shared" si="2"/>
        <v>Ваљево</v>
      </c>
      <c r="M36" s="12" t="str">
        <f t="shared" si="3"/>
        <v>Прва основна школа</v>
      </c>
      <c r="N36" s="12" t="str">
        <f t="shared" si="4"/>
        <v>Ваљево</v>
      </c>
      <c r="O36" s="44">
        <f t="shared" si="6"/>
        <v>32</v>
      </c>
      <c r="P36" s="47" t="str">
        <f t="shared" si="7"/>
        <v/>
      </c>
      <c r="Q36" s="46"/>
      <c r="R36" s="46"/>
      <c r="S36" s="46"/>
    </row>
    <row r="37" spans="1:19" x14ac:dyDescent="0.25">
      <c r="A37" s="11">
        <f>IF(B37&lt;&gt;"",COUNTA($B$9:B37),"")</f>
        <v>29</v>
      </c>
      <c r="B37" s="54" t="s">
        <v>59</v>
      </c>
      <c r="C37" s="54" t="s">
        <v>60</v>
      </c>
      <c r="D37" s="54" t="s">
        <v>55</v>
      </c>
      <c r="E37" s="54" t="s">
        <v>56</v>
      </c>
      <c r="F37" s="55" t="s">
        <v>57</v>
      </c>
      <c r="G37" s="3"/>
      <c r="H37" s="23"/>
      <c r="I37" s="11" t="str">
        <f t="shared" si="5"/>
        <v/>
      </c>
      <c r="J37" s="20">
        <f t="shared" si="0"/>
        <v>6</v>
      </c>
      <c r="K37" s="12" t="str">
        <f t="shared" si="1"/>
        <v>Колубарски/Ваљево</v>
      </c>
      <c r="L37" s="12" t="str">
        <f t="shared" si="2"/>
        <v>Ваљево</v>
      </c>
      <c r="M37" s="12" t="str">
        <f t="shared" si="3"/>
        <v>Прва основна школа</v>
      </c>
      <c r="N37" s="12" t="str">
        <f t="shared" si="4"/>
        <v>Ваљево</v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x14ac:dyDescent="0.25">
      <c r="A38" s="11">
        <f>IF(B38&lt;&gt;"",COUNTA($B$9:B38),"")</f>
        <v>30</v>
      </c>
      <c r="B38" s="54" t="s">
        <v>85</v>
      </c>
      <c r="C38" s="54" t="s">
        <v>86</v>
      </c>
      <c r="D38" s="54" t="s">
        <v>91</v>
      </c>
      <c r="E38" s="54" t="s">
        <v>30</v>
      </c>
      <c r="F38" s="54" t="s">
        <v>99</v>
      </c>
      <c r="G38" s="3"/>
      <c r="H38" s="23"/>
      <c r="I38" s="11" t="str">
        <f t="shared" si="5"/>
        <v/>
      </c>
      <c r="J38" s="20">
        <f t="shared" si="0"/>
        <v>6</v>
      </c>
      <c r="K38" s="12" t="str">
        <f t="shared" si="1"/>
        <v>Колубарски/Ваљево</v>
      </c>
      <c r="L38" s="12" t="str">
        <f t="shared" si="2"/>
        <v>Ваљево</v>
      </c>
      <c r="M38" s="12" t="str">
        <f t="shared" si="3"/>
        <v>Прва основна школа</v>
      </c>
      <c r="N38" s="12" t="str">
        <f t="shared" si="4"/>
        <v>Ваљево</v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x14ac:dyDescent="0.25">
      <c r="A39" s="11">
        <f>IF(B39&lt;&gt;"",COUNTA($B$9:B39),"")</f>
        <v>31</v>
      </c>
      <c r="B39" s="54" t="s">
        <v>89</v>
      </c>
      <c r="C39" s="54" t="s">
        <v>90</v>
      </c>
      <c r="D39" s="54" t="s">
        <v>91</v>
      </c>
      <c r="E39" s="54" t="s">
        <v>30</v>
      </c>
      <c r="F39" s="54" t="s">
        <v>100</v>
      </c>
      <c r="G39" s="3"/>
      <c r="H39" s="23"/>
      <c r="I39" s="11" t="str">
        <f t="shared" si="5"/>
        <v/>
      </c>
      <c r="J39" s="20">
        <f t="shared" si="0"/>
        <v>6</v>
      </c>
      <c r="K39" s="12" t="str">
        <f t="shared" si="1"/>
        <v>Колубарски/Ваљево</v>
      </c>
      <c r="L39" s="12" t="str">
        <f t="shared" si="2"/>
        <v>Ваљево</v>
      </c>
      <c r="M39" s="12" t="str">
        <f t="shared" si="3"/>
        <v>Прва основна школа</v>
      </c>
      <c r="N39" s="12" t="str">
        <f t="shared" si="4"/>
        <v>Ваљево</v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25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25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25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25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25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25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25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25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25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25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25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25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25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25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25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25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25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25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25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25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25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25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25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25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25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25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25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B56" sheet="1" objects="1" scenarios="1" sort="0" autoFilter="0"/>
  <autoFilter ref="B8:H8" xr:uid="{00000000-0009-0000-0000-000000000000}">
    <sortState xmlns:xlrd2="http://schemas.microsoft.com/office/spreadsheetml/2017/richdata2"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34:D193 D29:D32 D25:D27 D13:D19" xr:uid="{00000000-0002-0000-0000-000000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0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 xr:uid="{00000000-0002-0000-0000-000002000000}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000-000003000000}"/>
    <dataValidation allowBlank="1" showInputMessage="1" showErrorMessage="1" promptTitle="УНОС ТЕКСТА" prompt="Користите ћирилично писмо, свуда где је могуће." sqref="C2:C5" xr:uid="{00000000-0002-0000-0000-000004000000}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000-000005000000}"/>
  </dataValidations>
  <hyperlinks>
    <hyperlink ref="H3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Komp</cp:lastModifiedBy>
  <cp:lastPrinted>2022-04-10T15:42:17Z</cp:lastPrinted>
  <dcterms:created xsi:type="dcterms:W3CDTF">2022-04-06T12:03:46Z</dcterms:created>
  <dcterms:modified xsi:type="dcterms:W3CDTF">2022-04-10T16:32:55Z</dcterms:modified>
</cp:coreProperties>
</file>